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8210" windowHeight="9090" activeTab="0"/>
  </bookViews>
  <sheets>
    <sheet name="ценовое предложение" sheetId="1" r:id="rId1"/>
  </sheets>
  <definedNames>
    <definedName name="_xlnm.Print_Area" localSheetId="0">'ценовое предложение'!$A$1:$F$74</definedName>
  </definedNames>
  <calcPr fullCalcOnLoad="1"/>
</workbook>
</file>

<file path=xl/sharedStrings.xml><?xml version="1.0" encoding="utf-8"?>
<sst xmlns="http://schemas.openxmlformats.org/spreadsheetml/2006/main" count="107" uniqueCount="73">
  <si>
    <t>№</t>
  </si>
  <si>
    <t>Генеральному директору</t>
  </si>
  <si>
    <t>ООО «Норд Империал»</t>
  </si>
  <si>
    <t>Annexure No. 1</t>
  </si>
  <si>
    <t>General Director of
LLC Nord Imperial</t>
  </si>
  <si>
    <t xml:space="preserve"> (наименование тендера/name of the tender)</t>
  </si>
  <si>
    <r>
      <t>1.</t>
    </r>
    <r>
      <rPr>
        <sz val="7"/>
        <color indexed="8"/>
        <rFont val="Times New Roman"/>
        <family val="1"/>
      </rPr>
      <t xml:space="preserve">     </t>
    </r>
    <r>
      <rPr>
        <sz val="12"/>
        <color indexed="8"/>
        <rFont val="Times New Roman"/>
        <family val="1"/>
      </rPr>
      <t xml:space="preserve">Изучив приглашение к участию в тендере, техническое задание и другую тендерную документацию, предоставленную нам для участия в тендере / 
</t>
    </r>
    <r>
      <rPr>
        <b/>
        <sz val="12"/>
        <color indexed="8"/>
        <rFont val="Times New Roman"/>
        <family val="1"/>
      </rPr>
      <t>1. Having studied the invitation for participation in the tender, technical assignment and other tender documents provided to us for participation in the tender for</t>
    </r>
  </si>
  <si>
    <r>
      <t xml:space="preserve">сообщает о согласии участвовать в тендере на условиях, установленных в вышеуказанных документах и, в случае признания нас победителями тендера, подписать договор на выполнение работ (услуг, поставку) по предмету тендера в соответствии с известными нам требованиями тендерной документации и на условиях, которые мы назвали в настоящем предложении </t>
    </r>
    <r>
      <rPr>
        <b/>
        <sz val="12"/>
        <color indexed="8"/>
        <rFont val="Times New Roman"/>
        <family val="1"/>
      </rPr>
      <t>/ hereby informs about its agreement to participate in the tender on the terms, stipulated in the above documents and, in case of deeming us the winner of the tender, to be awarded a contract for execution of jobs (services, delivery) under the subject of the tender in accordance with the tender document requirements known to us and on the terms that we have listed in this attachment.</t>
    </r>
  </si>
  <si>
    <r>
      <t>4.</t>
    </r>
    <r>
      <rPr>
        <sz val="11"/>
        <color indexed="8"/>
        <rFont val="Times New Roman"/>
        <family val="1"/>
      </rPr>
      <t>     ____________________________________________________________________________________________________________.</t>
    </r>
  </si>
  <si>
    <t>(предложения участника тендера по условиям, определенным в тендерной документации / bidder’s offer under terms, stipulated in the tender documents)</t>
  </si>
  <si>
    <t>5.     Если наши предложения, изложенные выше, будут приняты, мы берем на себя обязательство выполнить работы (услуги, обеспечить поставку) по предмету тендера на условиях, изложенных в тендерной документации и согласны заключить договор на выполнение работ (услуг, поставку) по предмету тендера в установленные Вами сроки./ If our bids, listed above, are accepted, we shall undertake to execute the jobs (services, ensure delivery) under the tender on the terms, listed in the tender documents, and shall agree to make a contract for execution of jobs (services, delivery) under the tender within the time period stipulated by you.</t>
  </si>
  <si>
    <t>6.   Все условия настоящего коммерческого предложения остаются в силе и являются для нас обязательными в течение 60 календарных дней, начиная с дня предоставления коммерческого предложения./All terms of this commercial offer shall remain in force and obligatory for us within 60 calendar days starting from the day of provision of the commercial offer.</t>
  </si>
  <si>
    <t>7.     Мы понимаем, что Вы вправе не принимать к рассмотрению любое из полученных коммерческих предложений, в случае его несоответствия требованиям тендерной документации, а также отменить тендер на любой его стадии, в том числе и после выбора победителя. /We understand that you have the right not to accept any of the received commercial offers for consideration if it does not comply with requirements of the tender documents, as well as to cancel the tender at any of its stages, even after the winner has been selected.</t>
  </si>
  <si>
    <t>Приложения / Annexures:  _____________________________________________________________________</t>
  </si>
  <si>
    <t>Должность/ Position</t>
  </si>
  <si>
    <t>Ф.И.О./Full name</t>
  </si>
  <si>
    <t>Дата  / Date</t>
  </si>
  <si>
    <t xml:space="preserve">Ед.изм / Measuring units. </t>
  </si>
  <si>
    <t>Приложения: локальные сметные расчеты  / Attachment: local cost estimates</t>
  </si>
  <si>
    <t xml:space="preserve">Объем / Scope </t>
  </si>
  <si>
    <t xml:space="preserve">Общая стоимость в руб., без НДС / 
Total cost in RUB without VAT </t>
  </si>
  <si>
    <t xml:space="preserve">Сумма прописью / Total amount in words: </t>
  </si>
  <si>
    <r>
      <t>2.</t>
    </r>
    <r>
      <rPr>
        <sz val="7"/>
        <color indexed="8"/>
        <rFont val="Times New Roman"/>
        <family val="1"/>
      </rPr>
      <t xml:space="preserve">     </t>
    </r>
    <r>
      <rPr>
        <sz val="12"/>
        <color indexed="8"/>
        <rFont val="Times New Roman"/>
        <family val="1"/>
      </rPr>
      <t>Общая стоимость нашего коммерческого предложения составляет/Total cost of our price bid is:</t>
    </r>
  </si>
  <si>
    <t>(наименование организации-участника тендера/name of the bidder)</t>
  </si>
  <si>
    <t>НДС / VAT    20 %</t>
  </si>
  <si>
    <t>Состав сооружений и объем выполняемых работ  / 
Structures and work scope</t>
  </si>
  <si>
    <t xml:space="preserve">Итого без НДС/ Total cost (RUB)  without VAT </t>
  </si>
  <si>
    <t xml:space="preserve">Итого с НДС/ Total cost (RUB)  with VAT </t>
  </si>
  <si>
    <t>«Обустройство Снежного НГКМ. Куст №1а»/ 
“Construction of facilities of  Snezhnoye field. Pad 1A”</t>
  </si>
  <si>
    <t>А.И. Бакланову</t>
  </si>
  <si>
    <t>Attn: А.V. Baklanov</t>
  </si>
  <si>
    <t>для участия в тендере №20-2022
Price bid for participation in the tender №20-2022</t>
  </si>
  <si>
    <t>Приложение 1</t>
  </si>
  <si>
    <t xml:space="preserve">4. Сроки выполнения работ, предлагаемые нами: в соответствии с календарным планом, предложенным нами (Приложение 5) /
Work completion schedule, offered by the Client: in accordance with the work schedule proposed by the Client (Annexure 5) </t>
  </si>
  <si>
    <t>компл./set</t>
  </si>
  <si>
    <t>Мобилизация / Mobilization</t>
  </si>
  <si>
    <t>Площадка приустьевая  1 этап строительства 02-01-03 /
Wellhead site, 1st stage of constraction</t>
  </si>
  <si>
    <t>Блок технологический 02-01-09 / Technological unit 02-01-09</t>
  </si>
  <si>
    <t>Эстакада  1 этап 02-01-11 / Trestle, Stage 1, 02-01-11</t>
  </si>
  <si>
    <t xml:space="preserve">Пожарная сигнализация.  1 этап 02-01-12.1 /
Fire alarm system, Stage 1, 02-01-12.1 </t>
  </si>
  <si>
    <t>Автоматизация комплексная. 1 этап 02-01-13.1 /
Complete integrated automation, Stage 1, 02-01-13.1</t>
  </si>
  <si>
    <t xml:space="preserve">Заземление и молниезащита 1 этап 02-01-14 /
Electrical grounding and lightning protection, Stage 1, 02-01-14 </t>
  </si>
  <si>
    <t>Технология. 1 этап 02-01-17.1 /
Technology, Stage 1, 02-01-17.1</t>
  </si>
  <si>
    <t>Опоры ВЛ 04-01-01 /
HV line supports 04-01-01</t>
  </si>
  <si>
    <t>ВЛ 04-01-02 /
HV line 04-01-02</t>
  </si>
  <si>
    <t>Прожекторная мачта 02-01-07 /
Floodlight tower 02-01-07</t>
  </si>
  <si>
    <t>Молниеотвод 02-01-08 /
Lightning discharger 02-01-08</t>
  </si>
  <si>
    <t>Площадка электрооборудования 02-01-10 /
Electric equipment site 02-01-10</t>
  </si>
  <si>
    <t>Наружное электроосвещение 02-01-15 /
Outdoor electric lighting 02-01-15</t>
  </si>
  <si>
    <t>Силовое электрооборудование 02-01-16 /
Power supply equipment 02-01-16</t>
  </si>
  <si>
    <t>Сети связи 05-01-01 /
Communication networks 05-01-01</t>
  </si>
  <si>
    <t>СУДР. 2 шт. Падус 2 шт 02-01-04 /
Сhemical dosing station - 2 units, semiautomatic well dewaxing unit - 2 units, 02-01-04</t>
  </si>
  <si>
    <t>1 Этап строительства / 1st stage of construction</t>
  </si>
  <si>
    <t>2 Этап строительства /  2nd stage of construction</t>
  </si>
  <si>
    <t>Блок гребенки 02-01-02 / Valve manifold 02-01-02</t>
  </si>
  <si>
    <t>Площадка приустьевая  2 этап строительства 02-01-03 /
Wellhead site, 2nd stage of constraction, 02-01-03</t>
  </si>
  <si>
    <t>Емкость подземная дренажная ЕП-8,0 (поз. 12 по ГП) 02-01-05 /
Underground drainage tank EP-8.0 (item 12 of layout) 02-01-05</t>
  </si>
  <si>
    <t>Емкость подземная для сбора промливневых стоков ЕП-8,0 (поз. 13 по ГП) 02-01-06, 06.02.2001 /
Stormwater wastes underground tank EP-8.0 (item 13 of layout) 02-01-06, 06.02.2001</t>
  </si>
  <si>
    <t>Эстакада 2 этап 02-01-11 / Trestle, Stage 2, 02-01-11</t>
  </si>
  <si>
    <t xml:space="preserve">Заземление и молниезащита 2 этап 02-01-14 /
Electrical grounding and lightning protection, Stage 2, 02-01-14 </t>
  </si>
  <si>
    <t>Технология. 2  этап 02-01-17.2 /
Technology, Stage 2, 02-01-17.2</t>
  </si>
  <si>
    <t>Автоматизация комплексная.   2 этап 02-01-13.2 /
Complete integrated automation, Stage 2, 02-01-13.2</t>
  </si>
  <si>
    <t>Пожарная сигнализация.  2 этап 02-01-12.2 /
Fire alarm system, Stage 2, 02-01-12.2</t>
  </si>
  <si>
    <t>Наружные сети канализации 06-01-01 /
External sewerage network 06-01-01</t>
  </si>
  <si>
    <t>Линейные трубопроводы 06-03-01 /
Linear pipelines 06-03-01</t>
  </si>
  <si>
    <t>Благоустройство / Public services and amenities</t>
  </si>
  <si>
    <t>Устройство водопропускной трубы 02-01-01/1 /
Construction of pipe culvert 02-01-01/1</t>
  </si>
  <si>
    <t>Устройство лежневого настила в месте укладки водопропускной трубы 02-01-01/2 /
Construction of timber bedding in the place of laying pipe culvert 02-01-01/2</t>
  </si>
  <si>
    <t>Укладка синтетического нетканого материала "Дорнит" на полотно подъездной дороги 02-01-01/3 /
Laying geo-fabric Dornite on the access road bed 02-01-01/3</t>
  </si>
  <si>
    <t>Устройство дорожной одежды подъездной дороги из щебня 02-01-01/4 /
Paving of the access road using broken stone 02-01-01/4</t>
  </si>
  <si>
    <t>Генеральный план 02-01-01 / General layout 02-01-01</t>
  </si>
  <si>
    <t>Строительство ВЛ-6кВ "Энергокомплекс Куст№2" Снежного НГКМ -2 фидер ,L=1,2 км 04-01-02.1  /
Construction of HV line-6 kv "Power supply station at Pad 2, Snezhnoye OGC field - feeder 2, L=1.2 km 04-01-02.1</t>
  </si>
  <si>
    <t>3.     Условия оплаты: Платежи за выполненные работы производятся Заказчиком в течение 45 (сорока пяти) календарных дней после подписания Сторонами акта о приемке выполненных работ (КС-2), при условии представления Подрядчиком следующих документов за выполненные строительно-монтажные работы:
- счет;
- оригинал счет – фактуры; 
- акт о приемке выполненных работ (по форме № КС-2); 
- справка о стоимости выполненных работ и затрат (по форме № КС-3);
- журнал учета выполненных работ (по форме № КС-6а);
- исполнительная документация на выполненные работы;
- накладная на отпуск материалов на сторону (форма М-15).
Акт о приемке выполненных работ (по форме № КС-2) и Справка о стоимости выполненных работ и затрат (по форме № КС-3) предоставляются Подрядчиком Заказчику в 4-х экземплярах вместе со счетом, счетом-фактурой, оформленными в соответствии с пунктами 5 и 6 статьи 169 НК РФ,  не позднее 25 числа месяца, в котором выполнялись работы. Стоимость работ принимается на основании подтвержденных представителем Заказчика фактически выполненных физических объемов работ в соответствии с Приложением №3 к Договору «Графиком распределения Договорной цены». Акт приемки выполненных работ составляется в соответствии с Локальной сметой, прилагаемой к настоящему Договору, с указанием соответствующих положений.
Общая сумма платежей по каждому акту о приёмке выполненных работ по форме   № КС-2 до выполнения всех работ по Договору и подписания Сторонами акта приёмки выполненных работ не может превышать 90% от стоимости работ, указанной в акте о приёмке выполненных работ по форме № КС-2. Оставшиеся 10% оплачиваются Заказчиком в течение 45 календарных дней после подписания Сторонами акта приёмки выполненных работ по форме КС-11. /
Payment terms: Payments for completed work shall be made by the Client within 45 (forty-five) calendar days after the Parties sign the Act of acceptance of completed work (KS-2),  providing that the Contractor submits the following documents related to accomplished construction and installation  Work:
- invoice;
- original VAT-invoice;
- act of acceptance of completed work (on form No. KS-2);
- certificate of the value of work done and costs incurred (on form No. KS-3);
- register logs of completed work (on form No. KS-6a);
- as-built documentation for completed work;
- consignment note for issue of materials to third parties (on form No. M-15).
Four copies of the act of acceptance of completed work (on form No. KS-2), the certificate of the value of work done and costs incurred (on form No. KS-3) shall be submitted by the Contractor to the Client together with the invoice, VAT-invoice, drawn up in accordance with items 5 and 6 of article 169 of the RF Tax code, not later than the 25th day of the month in which the Work was performed. Cost of Work shall be accepted on the basis of the actually accomplished work duly documented by the Client’s Representative in compliance with Annexure #3 to the Contract, “Contract value breakup sheet”. 
Act of acceptance of completed work shall be drawn-up in compliance with the Local cost estimate, attached to this Contract with reference to corresponding provisions.
The total amount of payments for each act of acceptance of the completed work in the form No. KS-2 until all work under the Contract is completed and the Parties sign the act of acceptance of the completed construction of the object cannot exceed 90% of the cost of the work, specified in the act of acceptance of the completed work according to the form No. KS-2. The remaining 10% is paid by the Client within 45 calendar days after the Parties have signed the Act of Acceptance for the completed construction of the object (on form No. KS-11).</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</si>
</sst>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_ ;\-#,##0\ "/>
    <numFmt numFmtId="177" formatCode="[$-FC19]d\ mmmm\ yyyy\ &quot;г.&quot;"/>
    <numFmt numFmtId="178" formatCode="_-* #,##0.000_р_._-;\-* #,##0.000_р_._-;_-* &quot;-&quot;??_р_._-;_-@_-"/>
    <numFmt numFmtId="179" formatCode="_-* #,##0.0_р_._-;\-* #,##0.0_р_._-;_-* &quot;-&quot;??_р_._-;_-@_-"/>
    <numFmt numFmtId="180" formatCode="_-* #,##0_р_._-;\-* #,##0_р_._-;_-* &quot;-&quot;??_р_._-;_-@_-"/>
  </numFmts>
  <fonts count="57">
    <font>
      <sz val="11"/>
      <color theme="1"/>
      <name val="Calibri"/>
      <family val="2"/>
    </font>
    <font>
      <sz val="11"/>
      <color indexed="8"/>
      <name val="Calibri"/>
      <family val="2"/>
    </font>
    <font>
      <sz val="12"/>
      <color indexed="8"/>
      <name val="Times New Roman"/>
      <family val="1"/>
    </font>
    <font>
      <b/>
      <sz val="12"/>
      <color indexed="8"/>
      <name val="Times New Roman"/>
      <family val="1"/>
    </font>
    <font>
      <sz val="7"/>
      <color indexed="8"/>
      <name val="Times New Roman"/>
      <family val="1"/>
    </font>
    <font>
      <b/>
      <u val="single"/>
      <sz val="12"/>
      <color indexed="8"/>
      <name val="Times New Roman"/>
      <family val="1"/>
    </font>
    <font>
      <sz val="12"/>
      <name val="Times New Roman"/>
      <family val="1"/>
    </font>
    <font>
      <sz val="11"/>
      <color indexed="8"/>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1"/>
      <color indexed="8"/>
      <name val="Times New Roman"/>
      <family val="1"/>
    </font>
    <font>
      <sz val="10"/>
      <color indexed="8"/>
      <name val="Times New Roman"/>
      <family val="1"/>
    </font>
    <font>
      <sz val="14"/>
      <color indexed="8"/>
      <name val="Times New Roman"/>
      <family val="1"/>
    </font>
    <font>
      <b/>
      <sz val="12"/>
      <name val="Times New Roman"/>
      <family val="1"/>
    </font>
    <font>
      <sz val="11"/>
      <name val="Calibri"/>
      <family val="2"/>
    </font>
    <font>
      <b/>
      <sz val="1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2"/>
      <color rgb="FF000000"/>
      <name val="Times New Roman"/>
      <family val="1"/>
    </font>
    <font>
      <i/>
      <sz val="11"/>
      <color theme="1"/>
      <name val="Times New Roman"/>
      <family val="1"/>
    </font>
    <font>
      <sz val="11"/>
      <color theme="1"/>
      <name val="Times New Roman"/>
      <family val="1"/>
    </font>
    <font>
      <sz val="10"/>
      <color theme="1"/>
      <name val="Times New Roman"/>
      <family val="1"/>
    </font>
    <font>
      <sz val="14"/>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style="thin"/>
      <right/>
      <top style="thin"/>
      <bottom style="thin"/>
    </border>
    <border>
      <left>
        <color indexed="63"/>
      </left>
      <right>
        <color indexed="63"/>
      </right>
      <top style="thin"/>
      <bottom style="thin"/>
    </border>
    <border>
      <left>
        <color indexed="63"/>
      </left>
      <right style="thin"/>
      <top style="thin"/>
      <bottom style="thin"/>
    </border>
  </borders>
  <cellStyleXfs count="68">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50" fillId="32" borderId="0" applyNumberFormat="0" applyBorder="0" applyAlignment="0" applyProtection="0"/>
  </cellStyleXfs>
  <cellXfs count="58">
    <xf numFmtId="0" fontId="0" fillId="0" borderId="0" xfId="0" applyFont="1" applyAlignment="1">
      <alignment/>
    </xf>
    <xf numFmtId="0" fontId="2" fillId="0" borderId="0" xfId="0" applyFont="1" applyFill="1" applyBorder="1" applyAlignment="1">
      <alignment horizontal="left" vertical="center"/>
    </xf>
    <xf numFmtId="0" fontId="2" fillId="0" borderId="0" xfId="0" applyFont="1" applyFill="1" applyAlignment="1">
      <alignment horizontal="left"/>
    </xf>
    <xf numFmtId="0" fontId="51" fillId="0" borderId="0" xfId="0" applyFont="1" applyAlignment="1">
      <alignment horizontal="left" vertical="center"/>
    </xf>
    <xf numFmtId="0" fontId="2" fillId="0" borderId="10" xfId="0" applyFont="1" applyFill="1" applyBorder="1" applyAlignment="1">
      <alignment horizontal="left"/>
    </xf>
    <xf numFmtId="0" fontId="2" fillId="0" borderId="10" xfId="0" applyFont="1" applyFill="1" applyBorder="1" applyAlignment="1">
      <alignment horizontal="left" vertical="center"/>
    </xf>
    <xf numFmtId="0" fontId="51" fillId="0" borderId="10" xfId="0" applyFont="1" applyBorder="1" applyAlignment="1">
      <alignment horizontal="center"/>
    </xf>
    <xf numFmtId="0" fontId="52" fillId="0" borderId="11" xfId="0" applyFont="1" applyBorder="1" applyAlignment="1">
      <alignment horizontal="center" vertical="center" wrapText="1"/>
    </xf>
    <xf numFmtId="0" fontId="6" fillId="33" borderId="11" xfId="0" applyFont="1" applyFill="1" applyBorder="1" applyAlignment="1">
      <alignment horizontal="center" vertical="center" wrapText="1"/>
    </xf>
    <xf numFmtId="0" fontId="53" fillId="0" borderId="0" xfId="0" applyFont="1" applyAlignment="1">
      <alignment horizontal="left" vertical="center"/>
    </xf>
    <xf numFmtId="0" fontId="53" fillId="0" borderId="0" xfId="0" applyFont="1" applyAlignment="1">
      <alignment horizontal="left" vertical="center" wrapText="1"/>
    </xf>
    <xf numFmtId="0" fontId="54" fillId="0" borderId="0" xfId="0" applyFont="1" applyFill="1" applyAlignment="1">
      <alignment horizontal="center" vertical="top"/>
    </xf>
    <xf numFmtId="0" fontId="54" fillId="0" borderId="0" xfId="0" applyFont="1" applyAlignment="1">
      <alignment horizontal="left" indent="3"/>
    </xf>
    <xf numFmtId="0" fontId="54" fillId="0" borderId="0" xfId="0" applyFont="1" applyAlignment="1">
      <alignment/>
    </xf>
    <xf numFmtId="0" fontId="54" fillId="0" borderId="12" xfId="0" applyFont="1" applyBorder="1" applyAlignment="1">
      <alignment horizontal="justify" wrapText="1"/>
    </xf>
    <xf numFmtId="0" fontId="54" fillId="0" borderId="12" xfId="0" applyFont="1" applyBorder="1" applyAlignment="1">
      <alignment wrapText="1"/>
    </xf>
    <xf numFmtId="0" fontId="54" fillId="0" borderId="0" xfId="0" applyFont="1" applyAlignment="1">
      <alignment horizontal="left" indent="5"/>
    </xf>
    <xf numFmtId="0" fontId="54" fillId="0" borderId="0" xfId="0" applyFont="1" applyBorder="1" applyAlignment="1">
      <alignment wrapText="1"/>
    </xf>
    <xf numFmtId="0" fontId="54" fillId="0" borderId="0" xfId="0" applyFont="1" applyAlignment="1">
      <alignment horizontal="justify" vertical="top" wrapText="1"/>
    </xf>
    <xf numFmtId="0" fontId="54" fillId="0" borderId="0" xfId="0" applyFont="1" applyFill="1" applyAlignment="1">
      <alignment/>
    </xf>
    <xf numFmtId="0" fontId="54" fillId="0" borderId="12" xfId="0" applyFont="1" applyBorder="1" applyAlignment="1">
      <alignment/>
    </xf>
    <xf numFmtId="0" fontId="54" fillId="0" borderId="0" xfId="0" applyFont="1" applyAlignment="1">
      <alignment horizontal="justify" vertical="top"/>
    </xf>
    <xf numFmtId="0" fontId="54" fillId="0" borderId="0" xfId="0" applyFont="1" applyAlignment="1">
      <alignment horizontal="justify"/>
    </xf>
    <xf numFmtId="3" fontId="6" fillId="33" borderId="11" xfId="0" applyNumberFormat="1" applyFont="1" applyFill="1" applyBorder="1" applyAlignment="1">
      <alignment horizontal="center" vertical="center" wrapText="1"/>
    </xf>
    <xf numFmtId="0" fontId="6" fillId="34" borderId="11" xfId="0" applyFont="1" applyFill="1" applyBorder="1" applyAlignment="1">
      <alignment horizontal="center" vertical="center" wrapText="1"/>
    </xf>
    <xf numFmtId="3" fontId="6" fillId="34" borderId="11" xfId="0" applyNumberFormat="1" applyFont="1" applyFill="1" applyBorder="1" applyAlignment="1">
      <alignment horizontal="center" vertical="center" wrapText="1"/>
    </xf>
    <xf numFmtId="0" fontId="51" fillId="0" borderId="0" xfId="0" applyFont="1" applyAlignment="1">
      <alignment vertical="center"/>
    </xf>
    <xf numFmtId="0" fontId="5" fillId="0" borderId="0" xfId="0" applyFont="1" applyFill="1" applyBorder="1" applyAlignment="1">
      <alignment horizontal="center" vertical="center" wrapText="1"/>
    </xf>
    <xf numFmtId="0" fontId="55" fillId="0" borderId="0" xfId="0" applyFont="1" applyBorder="1" applyAlignment="1">
      <alignment horizontal="center" vertical="center"/>
    </xf>
    <xf numFmtId="0" fontId="51" fillId="0" borderId="0" xfId="0" applyFont="1" applyAlignment="1">
      <alignment horizontal="center" vertical="center"/>
    </xf>
    <xf numFmtId="0" fontId="51" fillId="0" borderId="0" xfId="0" applyFont="1" applyFill="1" applyAlignment="1">
      <alignment horizontal="center" vertical="center" wrapText="1"/>
    </xf>
    <xf numFmtId="0" fontId="51" fillId="0" borderId="0" xfId="0" applyFont="1" applyFill="1" applyAlignment="1">
      <alignment horizontal="center" vertical="center"/>
    </xf>
    <xf numFmtId="0" fontId="55" fillId="0" borderId="0" xfId="0" applyFont="1" applyBorder="1" applyAlignment="1">
      <alignment horizontal="center"/>
    </xf>
    <xf numFmtId="0" fontId="51" fillId="0" borderId="0" xfId="0" applyFont="1" applyAlignment="1">
      <alignment horizontal="center" vertical="center" wrapText="1"/>
    </xf>
    <xf numFmtId="0" fontId="8" fillId="0" borderId="0" xfId="0" applyFont="1" applyAlignment="1">
      <alignment horizontal="justify" vertical="center"/>
    </xf>
    <xf numFmtId="0" fontId="54" fillId="0" borderId="0" xfId="0" applyFont="1" applyAlignment="1">
      <alignment horizontal="justify"/>
    </xf>
    <xf numFmtId="0" fontId="54" fillId="0" borderId="0" xfId="0" applyFont="1" applyAlignment="1">
      <alignment horizontal="justify" wrapText="1"/>
    </xf>
    <xf numFmtId="0" fontId="54" fillId="0" borderId="0" xfId="0" applyFont="1" applyAlignment="1">
      <alignment horizontal="left" vertical="top" wrapText="1"/>
    </xf>
    <xf numFmtId="0" fontId="55" fillId="0" borderId="12" xfId="0" applyFont="1" applyBorder="1" applyAlignment="1">
      <alignment horizontal="center"/>
    </xf>
    <xf numFmtId="0" fontId="56" fillId="0" borderId="0" xfId="0" applyFont="1" applyAlignment="1">
      <alignment horizontal="left"/>
    </xf>
    <xf numFmtId="0" fontId="8" fillId="0" borderId="0" xfId="0" applyFont="1" applyFill="1" applyAlignment="1">
      <alignment horizontal="left" vertical="center" wrapText="1"/>
    </xf>
    <xf numFmtId="0" fontId="30" fillId="34" borderId="11" xfId="0" applyFont="1" applyFill="1" applyBorder="1" applyAlignment="1">
      <alignment horizontal="center" vertical="center" wrapText="1"/>
    </xf>
    <xf numFmtId="4" fontId="30" fillId="34" borderId="11" xfId="0" applyNumberFormat="1" applyFont="1" applyFill="1" applyBorder="1" applyAlignment="1">
      <alignment horizontal="center" vertical="center" wrapText="1"/>
    </xf>
    <xf numFmtId="0" fontId="31" fillId="0" borderId="0" xfId="0" applyFont="1" applyAlignment="1">
      <alignment/>
    </xf>
    <xf numFmtId="0" fontId="6" fillId="0" borderId="11" xfId="0" applyFont="1" applyBorder="1" applyAlignment="1">
      <alignment vertical="center" wrapText="1"/>
    </xf>
    <xf numFmtId="3" fontId="6" fillId="0" borderId="11" xfId="0" applyNumberFormat="1" applyFont="1" applyBorder="1" applyAlignment="1">
      <alignment horizontal="center" vertical="center" wrapText="1"/>
    </xf>
    <xf numFmtId="4" fontId="6" fillId="0" borderId="11" xfId="0" applyNumberFormat="1" applyFont="1" applyBorder="1" applyAlignment="1">
      <alignment horizontal="center" vertical="center" wrapText="1"/>
    </xf>
    <xf numFmtId="0" fontId="6" fillId="0" borderId="11" xfId="0" applyFont="1" applyFill="1" applyBorder="1" applyAlignment="1">
      <alignment vertical="center" wrapText="1"/>
    </xf>
    <xf numFmtId="4" fontId="6" fillId="33" borderId="11" xfId="0" applyNumberFormat="1" applyFont="1" applyFill="1" applyBorder="1" applyAlignment="1">
      <alignment horizontal="center" vertical="center" wrapText="1"/>
    </xf>
    <xf numFmtId="0" fontId="6" fillId="10" borderId="13" xfId="0" applyFont="1" applyFill="1" applyBorder="1" applyAlignment="1">
      <alignment horizontal="right" vertical="center" wrapText="1"/>
    </xf>
    <xf numFmtId="0" fontId="6" fillId="10" borderId="14" xfId="0" applyFont="1" applyFill="1" applyBorder="1" applyAlignment="1">
      <alignment horizontal="right" vertical="center" wrapText="1"/>
    </xf>
    <xf numFmtId="0" fontId="6" fillId="10" borderId="15" xfId="0" applyFont="1" applyFill="1" applyBorder="1" applyAlignment="1">
      <alignment horizontal="right" vertical="center" wrapText="1"/>
    </xf>
    <xf numFmtId="4" fontId="30" fillId="10" borderId="11" xfId="0" applyNumberFormat="1" applyFont="1" applyFill="1" applyBorder="1" applyAlignment="1">
      <alignment horizontal="center" vertical="center" wrapText="1"/>
    </xf>
    <xf numFmtId="0" fontId="32" fillId="0" borderId="0" xfId="0" applyFont="1" applyAlignment="1">
      <alignment/>
    </xf>
    <xf numFmtId="0" fontId="30" fillId="18" borderId="13" xfId="0" applyFont="1" applyFill="1" applyBorder="1" applyAlignment="1">
      <alignment horizontal="left" vertical="center"/>
    </xf>
    <xf numFmtId="0" fontId="30" fillId="18" borderId="14" xfId="0" applyFont="1" applyFill="1" applyBorder="1" applyAlignment="1">
      <alignment horizontal="left" vertical="center"/>
    </xf>
    <xf numFmtId="0" fontId="30" fillId="18" borderId="15" xfId="0" applyFont="1" applyFill="1" applyBorder="1" applyAlignment="1">
      <alignment horizontal="left" vertical="center"/>
    </xf>
    <xf numFmtId="0" fontId="30" fillId="0" borderId="0" xfId="0" applyFont="1" applyFill="1" applyBorder="1" applyAlignment="1">
      <alignment horizontal="left" vertic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Финансовый 2" xfId="62"/>
    <cellStyle name="Финансовый 3" xfId="63"/>
    <cellStyle name="Финансовый 4" xfId="64"/>
    <cellStyle name="Финансовый 6" xfId="65"/>
    <cellStyle name="Финансовый 7" xfId="66"/>
    <cellStyle name="Хороший"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74"/>
  <sheetViews>
    <sheetView tabSelected="1" view="pageBreakPreview" zoomScale="110" zoomScaleSheetLayoutView="110" zoomScalePageLayoutView="0" workbookViewId="0" topLeftCell="A46">
      <selection activeCell="B22" sqref="B22"/>
    </sheetView>
  </sheetViews>
  <sheetFormatPr defaultColWidth="9.140625" defaultRowHeight="15"/>
  <cols>
    <col min="1" max="1" width="4.421875" style="0" customWidth="1"/>
    <col min="2" max="2" width="74.421875" style="0" customWidth="1"/>
    <col min="3" max="3" width="15.57421875" style="0" customWidth="1"/>
    <col min="4" max="4" width="16.8515625" style="0" customWidth="1"/>
    <col min="5" max="5" width="19.421875" style="0" hidden="1" customWidth="1"/>
    <col min="6" max="6" width="53.140625" style="0" customWidth="1"/>
  </cols>
  <sheetData>
    <row r="1" spans="1:6" ht="15.75">
      <c r="A1" s="26"/>
      <c r="B1" s="26"/>
      <c r="C1" s="26"/>
      <c r="D1" s="26"/>
      <c r="E1" s="26"/>
      <c r="F1" s="26" t="s">
        <v>32</v>
      </c>
    </row>
    <row r="2" spans="1:6" ht="15.75">
      <c r="A2" s="2"/>
      <c r="B2" s="9" t="s">
        <v>3</v>
      </c>
      <c r="C2" s="1"/>
      <c r="D2" s="1"/>
      <c r="E2" s="1"/>
      <c r="F2" s="3" t="s">
        <v>1</v>
      </c>
    </row>
    <row r="3" spans="1:6" ht="15.75">
      <c r="A3" s="2"/>
      <c r="B3" s="9" t="s">
        <v>30</v>
      </c>
      <c r="C3" s="1"/>
      <c r="D3" s="1"/>
      <c r="E3" s="1"/>
      <c r="F3" s="3" t="s">
        <v>2</v>
      </c>
    </row>
    <row r="4" spans="1:6" ht="27.75" customHeight="1">
      <c r="A4" s="2"/>
      <c r="B4" s="10" t="s">
        <v>4</v>
      </c>
      <c r="C4" s="1"/>
      <c r="D4" s="1"/>
      <c r="E4" s="1"/>
      <c r="F4" s="3" t="s">
        <v>29</v>
      </c>
    </row>
    <row r="5" spans="1:6" ht="15.75">
      <c r="A5" s="29"/>
      <c r="B5" s="29"/>
      <c r="C5" s="29"/>
      <c r="D5" s="29"/>
      <c r="E5" s="29"/>
      <c r="F5" s="29"/>
    </row>
    <row r="6" spans="1:6" ht="30.75" customHeight="1">
      <c r="A6" s="30" t="s">
        <v>31</v>
      </c>
      <c r="B6" s="31"/>
      <c r="C6" s="31"/>
      <c r="D6" s="31"/>
      <c r="E6" s="31"/>
      <c r="F6" s="31"/>
    </row>
    <row r="7" spans="1:6" ht="48" customHeight="1">
      <c r="A7" s="27" t="s">
        <v>28</v>
      </c>
      <c r="B7" s="27"/>
      <c r="C7" s="27"/>
      <c r="D7" s="27"/>
      <c r="E7" s="27"/>
      <c r="F7" s="27"/>
    </row>
    <row r="8" spans="1:6" ht="15">
      <c r="A8" s="32" t="s">
        <v>5</v>
      </c>
      <c r="B8" s="32"/>
      <c r="C8" s="32"/>
      <c r="D8" s="32"/>
      <c r="E8" s="32"/>
      <c r="F8" s="32"/>
    </row>
    <row r="9" spans="1:6" ht="57.75" customHeight="1">
      <c r="A9" s="33" t="s">
        <v>6</v>
      </c>
      <c r="B9" s="33"/>
      <c r="C9" s="33"/>
      <c r="D9" s="33"/>
      <c r="E9" s="33"/>
      <c r="F9" s="33"/>
    </row>
    <row r="10" spans="1:6" ht="30" customHeight="1">
      <c r="A10" s="27" t="str">
        <f>A7</f>
        <v>«Обустройство Снежного НГКМ. Куст №1а»/ 
“Construction of facilities of  Snezhnoye field. Pad 1A”</v>
      </c>
      <c r="B10" s="27"/>
      <c r="C10" s="27"/>
      <c r="D10" s="27"/>
      <c r="E10" s="27"/>
      <c r="F10" s="27"/>
    </row>
    <row r="11" spans="1:6" ht="15">
      <c r="A11" s="28" t="s">
        <v>5</v>
      </c>
      <c r="B11" s="28"/>
      <c r="C11" s="28"/>
      <c r="D11" s="28"/>
      <c r="E11" s="28"/>
      <c r="F11" s="28"/>
    </row>
    <row r="12" spans="1:6" ht="15.75">
      <c r="A12" s="4"/>
      <c r="B12" s="5"/>
      <c r="C12" s="5"/>
      <c r="D12" s="5"/>
      <c r="E12" s="5"/>
      <c r="F12" s="6"/>
    </row>
    <row r="13" spans="1:6" ht="15">
      <c r="A13" s="38" t="s">
        <v>23</v>
      </c>
      <c r="B13" s="38"/>
      <c r="C13" s="38"/>
      <c r="D13" s="38"/>
      <c r="E13" s="38"/>
      <c r="F13" s="38"/>
    </row>
    <row r="14" spans="1:6" ht="80.25" customHeight="1">
      <c r="A14" s="33" t="s">
        <v>7</v>
      </c>
      <c r="B14" s="33"/>
      <c r="C14" s="33"/>
      <c r="D14" s="33"/>
      <c r="E14" s="33"/>
      <c r="F14" s="33"/>
    </row>
    <row r="15" spans="1:6" ht="18.75">
      <c r="A15" s="39" t="s">
        <v>22</v>
      </c>
      <c r="B15" s="39"/>
      <c r="C15" s="39"/>
      <c r="D15" s="39"/>
      <c r="E15" s="39"/>
      <c r="F15" s="39"/>
    </row>
    <row r="16" spans="1:6" ht="85.5" customHeight="1">
      <c r="A16" s="7" t="s">
        <v>0</v>
      </c>
      <c r="B16" s="7" t="s">
        <v>25</v>
      </c>
      <c r="C16" s="7" t="s">
        <v>17</v>
      </c>
      <c r="D16" s="7" t="s">
        <v>19</v>
      </c>
      <c r="E16" s="7"/>
      <c r="F16" s="7" t="s">
        <v>20</v>
      </c>
    </row>
    <row r="17" spans="1:6" s="43" customFormat="1" ht="15.75">
      <c r="A17" s="24"/>
      <c r="B17" s="41" t="s">
        <v>52</v>
      </c>
      <c r="C17" s="24"/>
      <c r="D17" s="24"/>
      <c r="E17" s="25"/>
      <c r="F17" s="42">
        <f>SUM(F18:F34)</f>
        <v>0</v>
      </c>
    </row>
    <row r="18" spans="1:6" s="43" customFormat="1" ht="15.75">
      <c r="A18" s="8">
        <v>1</v>
      </c>
      <c r="B18" s="44" t="s">
        <v>35</v>
      </c>
      <c r="C18" s="8" t="s">
        <v>34</v>
      </c>
      <c r="D18" s="8">
        <v>1</v>
      </c>
      <c r="E18" s="45"/>
      <c r="F18" s="46"/>
    </row>
    <row r="19" spans="1:6" s="43" customFormat="1" ht="31.5">
      <c r="A19" s="8">
        <v>2</v>
      </c>
      <c r="B19" s="47" t="s">
        <v>36</v>
      </c>
      <c r="C19" s="8" t="s">
        <v>34</v>
      </c>
      <c r="D19" s="8">
        <v>1</v>
      </c>
      <c r="E19" s="23"/>
      <c r="F19" s="48"/>
    </row>
    <row r="20" spans="1:6" s="43" customFormat="1" ht="15.75">
      <c r="A20" s="8">
        <v>3</v>
      </c>
      <c r="B20" s="47" t="s">
        <v>37</v>
      </c>
      <c r="C20" s="8" t="s">
        <v>34</v>
      </c>
      <c r="D20" s="8">
        <v>1</v>
      </c>
      <c r="E20" s="23"/>
      <c r="F20" s="48"/>
    </row>
    <row r="21" spans="1:6" s="43" customFormat="1" ht="15.75">
      <c r="A21" s="8">
        <v>4</v>
      </c>
      <c r="B21" s="47" t="s">
        <v>38</v>
      </c>
      <c r="C21" s="8" t="s">
        <v>34</v>
      </c>
      <c r="D21" s="8">
        <v>1</v>
      </c>
      <c r="E21" s="23"/>
      <c r="F21" s="48"/>
    </row>
    <row r="22" spans="1:6" s="43" customFormat="1" ht="31.5">
      <c r="A22" s="8">
        <v>5</v>
      </c>
      <c r="B22" s="47" t="s">
        <v>39</v>
      </c>
      <c r="C22" s="8" t="s">
        <v>34</v>
      </c>
      <c r="D22" s="8">
        <v>1</v>
      </c>
      <c r="E22" s="23"/>
      <c r="F22" s="48"/>
    </row>
    <row r="23" spans="1:6" s="43" customFormat="1" ht="31.5">
      <c r="A23" s="8">
        <v>6</v>
      </c>
      <c r="B23" s="47" t="s">
        <v>40</v>
      </c>
      <c r="C23" s="8" t="s">
        <v>34</v>
      </c>
      <c r="D23" s="8">
        <v>1</v>
      </c>
      <c r="E23" s="23"/>
      <c r="F23" s="48"/>
    </row>
    <row r="24" spans="1:6" s="43" customFormat="1" ht="35.25" customHeight="1">
      <c r="A24" s="8">
        <v>7</v>
      </c>
      <c r="B24" s="47" t="s">
        <v>41</v>
      </c>
      <c r="C24" s="8" t="s">
        <v>34</v>
      </c>
      <c r="D24" s="8">
        <v>1</v>
      </c>
      <c r="E24" s="23"/>
      <c r="F24" s="48"/>
    </row>
    <row r="25" spans="1:6" s="43" customFormat="1" ht="29.25" customHeight="1">
      <c r="A25" s="8">
        <v>8</v>
      </c>
      <c r="B25" s="47" t="s">
        <v>42</v>
      </c>
      <c r="C25" s="8" t="s">
        <v>34</v>
      </c>
      <c r="D25" s="8">
        <v>1</v>
      </c>
      <c r="E25" s="23"/>
      <c r="F25" s="48"/>
    </row>
    <row r="26" spans="1:6" s="43" customFormat="1" ht="31.5">
      <c r="A26" s="8">
        <v>9</v>
      </c>
      <c r="B26" s="47" t="s">
        <v>43</v>
      </c>
      <c r="C26" s="8" t="s">
        <v>34</v>
      </c>
      <c r="D26" s="8">
        <v>1</v>
      </c>
      <c r="E26" s="23"/>
      <c r="F26" s="48"/>
    </row>
    <row r="27" spans="1:6" s="43" customFormat="1" ht="31.5">
      <c r="A27" s="8">
        <v>10</v>
      </c>
      <c r="B27" s="47" t="s">
        <v>44</v>
      </c>
      <c r="C27" s="8" t="s">
        <v>34</v>
      </c>
      <c r="D27" s="8">
        <v>1</v>
      </c>
      <c r="E27" s="23"/>
      <c r="F27" s="48"/>
    </row>
    <row r="28" spans="1:6" s="43" customFormat="1" ht="31.5">
      <c r="A28" s="8">
        <v>11</v>
      </c>
      <c r="B28" s="47" t="s">
        <v>45</v>
      </c>
      <c r="C28" s="8" t="s">
        <v>34</v>
      </c>
      <c r="D28" s="8">
        <v>1</v>
      </c>
      <c r="E28" s="23"/>
      <c r="F28" s="48"/>
    </row>
    <row r="29" spans="1:6" s="43" customFormat="1" ht="31.5">
      <c r="A29" s="8">
        <v>12</v>
      </c>
      <c r="B29" s="47" t="s">
        <v>46</v>
      </c>
      <c r="C29" s="8" t="s">
        <v>34</v>
      </c>
      <c r="D29" s="8">
        <v>1</v>
      </c>
      <c r="E29" s="23"/>
      <c r="F29" s="48"/>
    </row>
    <row r="30" spans="1:6" s="43" customFormat="1" ht="31.5">
      <c r="A30" s="8">
        <v>13</v>
      </c>
      <c r="B30" s="47" t="s">
        <v>47</v>
      </c>
      <c r="C30" s="8" t="s">
        <v>34</v>
      </c>
      <c r="D30" s="8">
        <v>1</v>
      </c>
      <c r="E30" s="23"/>
      <c r="F30" s="48"/>
    </row>
    <row r="31" spans="1:6" s="43" customFormat="1" ht="31.5">
      <c r="A31" s="8">
        <v>14</v>
      </c>
      <c r="B31" s="47" t="s">
        <v>48</v>
      </c>
      <c r="C31" s="8" t="s">
        <v>34</v>
      </c>
      <c r="D31" s="8">
        <v>1</v>
      </c>
      <c r="E31" s="23"/>
      <c r="F31" s="48"/>
    </row>
    <row r="32" spans="1:6" s="43" customFormat="1" ht="31.5">
      <c r="A32" s="8">
        <v>15</v>
      </c>
      <c r="B32" s="44" t="s">
        <v>49</v>
      </c>
      <c r="C32" s="8" t="s">
        <v>34</v>
      </c>
      <c r="D32" s="8">
        <v>1</v>
      </c>
      <c r="E32" s="45"/>
      <c r="F32" s="46"/>
    </row>
    <row r="33" spans="1:6" s="43" customFormat="1" ht="31.5">
      <c r="A33" s="8">
        <v>16</v>
      </c>
      <c r="B33" s="47" t="s">
        <v>50</v>
      </c>
      <c r="C33" s="8" t="s">
        <v>34</v>
      </c>
      <c r="D33" s="8">
        <v>1</v>
      </c>
      <c r="E33" s="23"/>
      <c r="F33" s="48"/>
    </row>
    <row r="34" spans="1:6" s="43" customFormat="1" ht="47.25">
      <c r="A34" s="8">
        <v>17</v>
      </c>
      <c r="B34" s="47" t="s">
        <v>51</v>
      </c>
      <c r="C34" s="8" t="s">
        <v>34</v>
      </c>
      <c r="D34" s="8">
        <v>1</v>
      </c>
      <c r="E34" s="23"/>
      <c r="F34" s="48"/>
    </row>
    <row r="35" spans="1:6" s="43" customFormat="1" ht="15.75">
      <c r="A35" s="24"/>
      <c r="B35" s="41" t="s">
        <v>53</v>
      </c>
      <c r="C35" s="24"/>
      <c r="D35" s="24"/>
      <c r="E35" s="25"/>
      <c r="F35" s="42">
        <f>SUM(F36:F46)</f>
        <v>0</v>
      </c>
    </row>
    <row r="36" spans="1:6" s="43" customFormat="1" ht="15.75">
      <c r="A36" s="8">
        <v>18</v>
      </c>
      <c r="B36" s="47" t="s">
        <v>54</v>
      </c>
      <c r="C36" s="8" t="s">
        <v>34</v>
      </c>
      <c r="D36" s="8">
        <v>1</v>
      </c>
      <c r="E36" s="23"/>
      <c r="F36" s="48"/>
    </row>
    <row r="37" spans="1:6" s="43" customFormat="1" ht="31.5">
      <c r="A37" s="8">
        <v>19</v>
      </c>
      <c r="B37" s="47" t="s">
        <v>55</v>
      </c>
      <c r="C37" s="8" t="s">
        <v>34</v>
      </c>
      <c r="D37" s="8">
        <v>1</v>
      </c>
      <c r="E37" s="23"/>
      <c r="F37" s="48"/>
    </row>
    <row r="38" spans="1:6" s="43" customFormat="1" ht="31.5">
      <c r="A38" s="8">
        <v>20</v>
      </c>
      <c r="B38" s="47" t="s">
        <v>56</v>
      </c>
      <c r="C38" s="8" t="s">
        <v>34</v>
      </c>
      <c r="D38" s="8">
        <v>1</v>
      </c>
      <c r="E38" s="23"/>
      <c r="F38" s="48"/>
    </row>
    <row r="39" spans="1:6" s="43" customFormat="1" ht="63">
      <c r="A39" s="8">
        <v>21</v>
      </c>
      <c r="B39" s="47" t="s">
        <v>57</v>
      </c>
      <c r="C39" s="8" t="s">
        <v>34</v>
      </c>
      <c r="D39" s="8">
        <v>1</v>
      </c>
      <c r="E39" s="23"/>
      <c r="F39" s="48"/>
    </row>
    <row r="40" spans="1:6" s="43" customFormat="1" ht="15.75">
      <c r="A40" s="8">
        <v>22</v>
      </c>
      <c r="B40" s="47" t="s">
        <v>58</v>
      </c>
      <c r="C40" s="8" t="s">
        <v>34</v>
      </c>
      <c r="D40" s="8">
        <v>1</v>
      </c>
      <c r="E40" s="23"/>
      <c r="F40" s="48"/>
    </row>
    <row r="41" spans="1:6" s="43" customFormat="1" ht="31.5">
      <c r="A41" s="8">
        <v>23</v>
      </c>
      <c r="B41" s="47" t="s">
        <v>62</v>
      </c>
      <c r="C41" s="8" t="s">
        <v>34</v>
      </c>
      <c r="D41" s="8">
        <v>1</v>
      </c>
      <c r="E41" s="23"/>
      <c r="F41" s="48"/>
    </row>
    <row r="42" spans="1:6" s="43" customFormat="1" ht="31.5">
      <c r="A42" s="8">
        <v>24</v>
      </c>
      <c r="B42" s="47" t="s">
        <v>61</v>
      </c>
      <c r="C42" s="8" t="s">
        <v>34</v>
      </c>
      <c r="D42" s="8">
        <v>1</v>
      </c>
      <c r="E42" s="23"/>
      <c r="F42" s="48"/>
    </row>
    <row r="43" spans="1:6" s="43" customFormat="1" ht="31.5">
      <c r="A43" s="8">
        <v>25</v>
      </c>
      <c r="B43" s="47" t="s">
        <v>59</v>
      </c>
      <c r="C43" s="8" t="s">
        <v>34</v>
      </c>
      <c r="D43" s="8">
        <v>1</v>
      </c>
      <c r="E43" s="23"/>
      <c r="F43" s="48"/>
    </row>
    <row r="44" spans="1:6" s="43" customFormat="1" ht="31.5">
      <c r="A44" s="8">
        <v>26</v>
      </c>
      <c r="B44" s="47" t="s">
        <v>60</v>
      </c>
      <c r="C44" s="8" t="s">
        <v>34</v>
      </c>
      <c r="D44" s="8">
        <v>1</v>
      </c>
      <c r="E44" s="23"/>
      <c r="F44" s="48"/>
    </row>
    <row r="45" spans="1:6" s="43" customFormat="1" ht="31.5">
      <c r="A45" s="8">
        <v>27</v>
      </c>
      <c r="B45" s="47" t="s">
        <v>63</v>
      </c>
      <c r="C45" s="8" t="s">
        <v>34</v>
      </c>
      <c r="D45" s="8">
        <v>1</v>
      </c>
      <c r="E45" s="23"/>
      <c r="F45" s="48"/>
    </row>
    <row r="46" spans="1:6" s="43" customFormat="1" ht="31.5">
      <c r="A46" s="8">
        <v>28</v>
      </c>
      <c r="B46" s="47" t="s">
        <v>64</v>
      </c>
      <c r="C46" s="8" t="s">
        <v>34</v>
      </c>
      <c r="D46" s="8">
        <v>1</v>
      </c>
      <c r="E46" s="23"/>
      <c r="F46" s="48"/>
    </row>
    <row r="47" spans="1:6" s="43" customFormat="1" ht="15.75">
      <c r="A47" s="24"/>
      <c r="B47" s="41" t="s">
        <v>65</v>
      </c>
      <c r="C47" s="24"/>
      <c r="D47" s="24"/>
      <c r="E47" s="25"/>
      <c r="F47" s="42">
        <f>SUM(F48:F53)</f>
        <v>0</v>
      </c>
    </row>
    <row r="48" spans="1:6" s="43" customFormat="1" ht="31.5">
      <c r="A48" s="8">
        <v>29</v>
      </c>
      <c r="B48" s="47" t="s">
        <v>66</v>
      </c>
      <c r="C48" s="8" t="s">
        <v>34</v>
      </c>
      <c r="D48" s="8">
        <v>1</v>
      </c>
      <c r="E48" s="23"/>
      <c r="F48" s="48"/>
    </row>
    <row r="49" spans="1:6" s="43" customFormat="1" ht="47.25">
      <c r="A49" s="8">
        <v>30</v>
      </c>
      <c r="B49" s="47" t="s">
        <v>67</v>
      </c>
      <c r="C49" s="8" t="s">
        <v>34</v>
      </c>
      <c r="D49" s="8">
        <v>1</v>
      </c>
      <c r="E49" s="23"/>
      <c r="F49" s="48"/>
    </row>
    <row r="50" spans="1:6" s="43" customFormat="1" ht="47.25">
      <c r="A50" s="8">
        <v>31</v>
      </c>
      <c r="B50" s="47" t="s">
        <v>68</v>
      </c>
      <c r="C50" s="8" t="s">
        <v>34</v>
      </c>
      <c r="D50" s="8">
        <v>1</v>
      </c>
      <c r="E50" s="23"/>
      <c r="F50" s="48"/>
    </row>
    <row r="51" spans="1:6" s="43" customFormat="1" ht="31.5">
      <c r="A51" s="8">
        <v>32</v>
      </c>
      <c r="B51" s="47" t="s">
        <v>69</v>
      </c>
      <c r="C51" s="8" t="s">
        <v>34</v>
      </c>
      <c r="D51" s="8">
        <v>1</v>
      </c>
      <c r="E51" s="23"/>
      <c r="F51" s="48"/>
    </row>
    <row r="52" spans="1:6" s="43" customFormat="1" ht="15.75">
      <c r="A52" s="8">
        <v>33</v>
      </c>
      <c r="B52" s="47" t="s">
        <v>70</v>
      </c>
      <c r="C52" s="8" t="s">
        <v>34</v>
      </c>
      <c r="D52" s="8">
        <v>1</v>
      </c>
      <c r="E52" s="23"/>
      <c r="F52" s="48"/>
    </row>
    <row r="53" spans="1:6" s="43" customFormat="1" ht="63">
      <c r="A53" s="8">
        <v>34</v>
      </c>
      <c r="B53" s="47" t="s">
        <v>71</v>
      </c>
      <c r="C53" s="8" t="s">
        <v>34</v>
      </c>
      <c r="D53" s="8">
        <v>1</v>
      </c>
      <c r="E53" s="23"/>
      <c r="F53" s="48"/>
    </row>
    <row r="54" spans="1:6" s="43" customFormat="1" ht="16.5" customHeight="1">
      <c r="A54" s="49" t="s">
        <v>26</v>
      </c>
      <c r="B54" s="50"/>
      <c r="C54" s="50"/>
      <c r="D54" s="50"/>
      <c r="E54" s="51"/>
      <c r="F54" s="52">
        <f>F47+F35+F17</f>
        <v>0</v>
      </c>
    </row>
    <row r="55" spans="1:7" s="43" customFormat="1" ht="16.5" customHeight="1">
      <c r="A55" s="49" t="s">
        <v>24</v>
      </c>
      <c r="B55" s="50"/>
      <c r="C55" s="50"/>
      <c r="D55" s="50"/>
      <c r="E55" s="51"/>
      <c r="F55" s="52">
        <f>F56-F54</f>
        <v>0</v>
      </c>
      <c r="G55" s="53"/>
    </row>
    <row r="56" spans="1:6" s="43" customFormat="1" ht="29.25" customHeight="1">
      <c r="A56" s="49" t="s">
        <v>27</v>
      </c>
      <c r="B56" s="50"/>
      <c r="C56" s="50"/>
      <c r="D56" s="50"/>
      <c r="E56" s="51"/>
      <c r="F56" s="52">
        <f>F54*1.2</f>
        <v>0</v>
      </c>
    </row>
    <row r="57" spans="1:6" s="43" customFormat="1" ht="27.75" customHeight="1">
      <c r="A57" s="54" t="s">
        <v>21</v>
      </c>
      <c r="B57" s="55"/>
      <c r="C57" s="55"/>
      <c r="D57" s="55"/>
      <c r="E57" s="55"/>
      <c r="F57" s="56"/>
    </row>
    <row r="58" spans="1:6" s="43" customFormat="1" ht="31.5" customHeight="1">
      <c r="A58" s="57" t="s">
        <v>18</v>
      </c>
      <c r="B58" s="57"/>
      <c r="C58" s="57"/>
      <c r="D58" s="57"/>
      <c r="E58" s="57"/>
      <c r="F58" s="57"/>
    </row>
    <row r="59" spans="1:6" s="43" customFormat="1" ht="409.5" customHeight="1">
      <c r="A59" s="40" t="s">
        <v>72</v>
      </c>
      <c r="B59" s="40"/>
      <c r="C59" s="40"/>
      <c r="D59" s="40"/>
      <c r="E59" s="40"/>
      <c r="F59" s="40"/>
    </row>
    <row r="60" spans="1:6" ht="117.75" customHeight="1">
      <c r="A60" s="40"/>
      <c r="B60" s="40"/>
      <c r="C60" s="40"/>
      <c r="D60" s="40"/>
      <c r="E60" s="40"/>
      <c r="F60" s="40"/>
    </row>
    <row r="61" spans="1:6" ht="48.75" customHeight="1">
      <c r="A61" s="36" t="s">
        <v>33</v>
      </c>
      <c r="B61" s="35"/>
      <c r="C61" s="35"/>
      <c r="D61" s="35"/>
      <c r="E61" s="35"/>
      <c r="F61" s="35"/>
    </row>
    <row r="62" spans="1:6" ht="15">
      <c r="A62" s="35" t="s">
        <v>8</v>
      </c>
      <c r="B62" s="35"/>
      <c r="C62" s="35"/>
      <c r="D62" s="35"/>
      <c r="E62" s="35"/>
      <c r="F62" s="35"/>
    </row>
    <row r="63" spans="1:6" ht="22.5" customHeight="1">
      <c r="A63" s="37" t="s">
        <v>9</v>
      </c>
      <c r="B63" s="37"/>
      <c r="C63" s="37"/>
      <c r="D63" s="37"/>
      <c r="E63" s="37"/>
      <c r="F63" s="37"/>
    </row>
    <row r="64" spans="1:6" ht="67.5" customHeight="1">
      <c r="A64" s="34" t="s">
        <v>10</v>
      </c>
      <c r="B64" s="34"/>
      <c r="C64" s="34"/>
      <c r="D64" s="34"/>
      <c r="E64" s="34"/>
      <c r="F64" s="34"/>
    </row>
    <row r="65" spans="1:6" ht="58.5" customHeight="1">
      <c r="A65" s="34" t="s">
        <v>11</v>
      </c>
      <c r="B65" s="34"/>
      <c r="C65" s="34"/>
      <c r="D65" s="34"/>
      <c r="E65" s="34"/>
      <c r="F65" s="34"/>
    </row>
    <row r="66" spans="1:6" ht="66" customHeight="1">
      <c r="A66" s="34" t="s">
        <v>12</v>
      </c>
      <c r="B66" s="34"/>
      <c r="C66" s="34"/>
      <c r="D66" s="34"/>
      <c r="E66" s="34"/>
      <c r="F66" s="34"/>
    </row>
    <row r="67" spans="1:6" ht="15">
      <c r="A67" s="35"/>
      <c r="B67" s="35"/>
      <c r="C67" s="35"/>
      <c r="D67" s="35"/>
      <c r="E67" s="11"/>
      <c r="F67" s="12"/>
    </row>
    <row r="68" spans="1:6" ht="15">
      <c r="A68" s="36" t="s">
        <v>13</v>
      </c>
      <c r="B68" s="36"/>
      <c r="C68" s="36"/>
      <c r="D68" s="36"/>
      <c r="E68" s="11"/>
      <c r="F68" s="12"/>
    </row>
    <row r="69" spans="1:6" ht="15">
      <c r="A69" s="22"/>
      <c r="B69" s="13"/>
      <c r="C69" s="13"/>
      <c r="D69" s="13"/>
      <c r="E69" s="11"/>
      <c r="F69" s="12"/>
    </row>
    <row r="70" spans="1:6" ht="15">
      <c r="A70" s="22"/>
      <c r="B70" s="13"/>
      <c r="C70" s="13"/>
      <c r="D70" s="13"/>
      <c r="E70" s="11"/>
      <c r="F70" s="12"/>
    </row>
    <row r="71" spans="1:6" ht="15">
      <c r="A71" s="22"/>
      <c r="B71" s="13"/>
      <c r="C71" s="13"/>
      <c r="D71" s="13"/>
      <c r="E71" s="11"/>
      <c r="F71" s="12"/>
    </row>
    <row r="72" spans="1:6" ht="15">
      <c r="A72" s="14"/>
      <c r="B72" s="14" t="s">
        <v>14</v>
      </c>
      <c r="C72" s="14"/>
      <c r="D72" s="15" t="s">
        <v>15</v>
      </c>
      <c r="E72" s="11"/>
      <c r="F72" s="16"/>
    </row>
    <row r="73" spans="1:6" ht="15">
      <c r="A73" s="17"/>
      <c r="B73" s="18"/>
      <c r="C73" s="18"/>
      <c r="D73" s="19"/>
      <c r="E73" s="11"/>
      <c r="F73" s="16"/>
    </row>
    <row r="74" spans="1:6" ht="15">
      <c r="A74" s="20" t="s">
        <v>16</v>
      </c>
      <c r="B74" s="21"/>
      <c r="C74" s="21"/>
      <c r="D74" s="19"/>
      <c r="E74" s="11"/>
      <c r="F74" s="16"/>
    </row>
  </sheetData>
  <sheetProtection/>
  <mergeCells count="23">
    <mergeCell ref="A13:F13"/>
    <mergeCell ref="A14:F14"/>
    <mergeCell ref="A59:F60"/>
    <mergeCell ref="A61:F61"/>
    <mergeCell ref="A64:F64"/>
    <mergeCell ref="A65:F65"/>
    <mergeCell ref="A15:F15"/>
    <mergeCell ref="A56:E56"/>
    <mergeCell ref="A54:E54"/>
    <mergeCell ref="A55:E55"/>
    <mergeCell ref="A66:F66"/>
    <mergeCell ref="A67:D67"/>
    <mergeCell ref="A68:D68"/>
    <mergeCell ref="A57:F57"/>
    <mergeCell ref="A62:F62"/>
    <mergeCell ref="A63:F63"/>
    <mergeCell ref="A10:F10"/>
    <mergeCell ref="A11:F11"/>
    <mergeCell ref="A5:F5"/>
    <mergeCell ref="A6:F6"/>
    <mergeCell ref="A7:F7"/>
    <mergeCell ref="A8:F8"/>
    <mergeCell ref="A9:F9"/>
  </mergeCells>
  <printOptions/>
  <pageMargins left="0.7" right="0.7" top="0.75" bottom="0.75" header="0.3" footer="0.3"/>
  <pageSetup horizontalDpi="600" verticalDpi="600" orientation="portrait"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Nord Imperial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yastamati</dc:creator>
  <cp:keywords/>
  <dc:description/>
  <cp:lastModifiedBy>Irina V. Kazantseva</cp:lastModifiedBy>
  <cp:lastPrinted>2019-11-13T10:11:33Z</cp:lastPrinted>
  <dcterms:created xsi:type="dcterms:W3CDTF">2008-02-27T08:33:45Z</dcterms:created>
  <dcterms:modified xsi:type="dcterms:W3CDTF">2022-03-16T08:58:04Z</dcterms:modified>
  <cp:category/>
  <cp:version/>
  <cp:contentType/>
  <cp:contentStatus/>
</cp:coreProperties>
</file>