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05" windowWidth="19200" windowHeight="5835" activeTab="0"/>
  </bookViews>
  <sheets>
    <sheet name="КП" sheetId="1" r:id="rId1"/>
  </sheets>
  <definedNames>
    <definedName name="_xlnm.Print_Area" localSheetId="0">'КП'!$A$1:$K$71</definedName>
  </definedNames>
  <calcPr fullCalcOnLoad="1"/>
</workbook>
</file>

<file path=xl/sharedStrings.xml><?xml version="1.0" encoding="utf-8"?>
<sst xmlns="http://schemas.openxmlformats.org/spreadsheetml/2006/main" count="83" uniqueCount="74">
  <si>
    <t xml:space="preserve">Коммерческое предложение для участия в тендере </t>
  </si>
  <si>
    <t xml:space="preserve">№ п/п
</t>
  </si>
  <si>
    <t>Приложение №1 / Attachment 1</t>
  </si>
  <si>
    <t>Commercial offer for participation in the tender for</t>
  </si>
  <si>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tender document requirements known to us and on the terms that we have listed in the present attachment.</t>
  </si>
  <si>
    <t>(предложения участника тендера по условиям, определенным в тендерной документации / bidder’s offer under terms, stipulated in the tender documents)</t>
  </si>
  <si>
    <t>Должность / Position</t>
  </si>
  <si>
    <t>Подпись / Signature</t>
  </si>
  <si>
    <t>Ф.И.О. / Full name</t>
  </si>
  <si>
    <t>Дата / Date</t>
  </si>
  <si>
    <t>М.П. / Seal here</t>
  </si>
  <si>
    <t>(наименование организации-участника тендера/name of the company -bidder)</t>
  </si>
  <si>
    <t xml:space="preserve"> (наименование тендера/name of the tender)</t>
  </si>
  <si>
    <t>1</t>
  </si>
  <si>
    <t>Общая стоимость в руб., без НДС / 
Total cost in RUB without VAT</t>
  </si>
  <si>
    <t>Наименование работ / Description of works</t>
  </si>
  <si>
    <t>А.В. Бакланову / A.V. Baklanov</t>
  </si>
  <si>
    <t>Итого, руб. без НДС / Total, RUB without VAT</t>
  </si>
  <si>
    <t>НДС (20%), руб. / VAT (20%), RUB</t>
  </si>
  <si>
    <t>Итого, руб. включая НДС / Total, RUB with VAT</t>
  </si>
  <si>
    <r>
      <t>2.</t>
    </r>
    <r>
      <rPr>
        <sz val="7"/>
        <color indexed="8"/>
        <rFont val="Times New Roman"/>
        <family val="1"/>
      </rPr>
      <t xml:space="preserve">     </t>
    </r>
    <r>
      <rPr>
        <sz val="12"/>
        <color indexed="8"/>
        <rFont val="Times New Roman"/>
        <family val="1"/>
      </rPr>
      <t xml:space="preserve">Цена нашего коммерческого предложения составляет/ Price of our commercial offer shall be as follows, </t>
    </r>
    <r>
      <rPr>
        <b/>
        <i/>
        <sz val="12"/>
        <color indexed="10"/>
        <rFont val="Times New Roman"/>
        <family val="1"/>
      </rPr>
      <t>(необходимо указать сумму прописью)</t>
    </r>
    <r>
      <rPr>
        <sz val="12"/>
        <rFont val="Times New Roman"/>
        <family val="1"/>
      </rPr>
      <t>рублей с НДС (20%), /(</t>
    </r>
    <r>
      <rPr>
        <i/>
        <sz val="12"/>
        <color indexed="10"/>
        <rFont val="Times New Roman"/>
        <family val="1"/>
      </rPr>
      <t>amount shall be indicated in words</t>
    </r>
    <r>
      <rPr>
        <sz val="12"/>
        <rFont val="Times New Roman"/>
        <family val="1"/>
      </rPr>
      <t>) rubles with VAT (20%), namely:</t>
    </r>
  </si>
  <si>
    <r>
      <t>1.</t>
    </r>
    <r>
      <rPr>
        <sz val="7"/>
        <color indexed="8"/>
        <rFont val="Times New Roman"/>
        <family val="1"/>
      </rPr>
      <t xml:space="preserve">     </t>
    </r>
    <r>
      <rPr>
        <sz val="12"/>
        <color indexed="8"/>
        <rFont val="Times New Roman"/>
        <family val="1"/>
      </rPr>
      <t>Изучив приглашение к участию в тендере, техническое задание  и другую тендерную документацию, предоставленную нам для участия в тендере /
1. Having considered invitation to tender, technical assignment and other tender documentation, provided to us for participation in the tender</t>
    </r>
  </si>
  <si>
    <t>ООО «Норд Империал» / LLC Nord Imperial</t>
  </si>
  <si>
    <t>Генеральному директору /Attn.to: General Director</t>
  </si>
  <si>
    <t>6.     _________________________________________________________________________________________________________________.</t>
  </si>
  <si>
    <t>7.  Если наши предложения, изложенные выше, будут приняты, мы берем на себя обязательство выполнить работы по предмету тендера на условиях, изложенных в тендерной документации и согласны заключить договор на выполнение работ по предмету тендера в установленные Вами сроки. / If our bids, listed above, are accepted, we shall undertake to execute the jobs under the tender on the terms, listed in the tender documents, and shall agree to make a contract for execution of jobs under the tender within the time period stipulated by you.</t>
  </si>
  <si>
    <t>8.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All terms of this commercial offer shall remain in force and obligatory for us within 60 calendar days starting from the day of provision of the commercial offer.</t>
  </si>
  <si>
    <t>9.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We understand that you have the right not to accept any of the received commercial offers for consideration if it does not comply with requirements of the tender documents, as well as to cancel the tender at any of its stages, even after the winner has been selected</t>
  </si>
  <si>
    <t>10.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 
We understand that the Customer reserves the right to increase or decrease the volume of work / services / purchases of the entire tender or its individual items, but not more than by 20%.</t>
  </si>
  <si>
    <t>Кол-во
Quantity</t>
  </si>
  <si>
    <t>2</t>
  </si>
  <si>
    <t>Очистка, мойка арматуры, разборка и дефектовка, наплавка уплотнительных поверхностей шибера, седел, механическая обработка уплотнительных поверхностей шибера и седел, шлифовка и притирка, замена подшипников и уплотнений, сборка арматуры, испытание на прочность и герметичность, покраска и сушка /
Cleanig, washing of fittings, disassembly and defects identification, building-up welding of sealing surfaces of gate valve, seat guides, resurfacing of of sealing surfaces of gate valve and seat guides, grinding in, replacement of bearings and seals , assembly of fittings, strength and leakage testing, painting and drying</t>
  </si>
  <si>
    <t>Размер / Size</t>
  </si>
  <si>
    <t>ЗАДВИЖКИ / GATE VALVES</t>
  </si>
  <si>
    <t>Стоимость работ за единицу в руб., без НДС / Cost of work per unit, RUR without VAT</t>
  </si>
  <si>
    <t>ЗМС / ZMS 65х21</t>
  </si>
  <si>
    <t>3</t>
  </si>
  <si>
    <t>4</t>
  </si>
  <si>
    <t>5</t>
  </si>
  <si>
    <t>6</t>
  </si>
  <si>
    <t>ЗДШ / ZDS 65х21</t>
  </si>
  <si>
    <t>ЗД / ZD 65х21</t>
  </si>
  <si>
    <t>ЗКЛ / ZKL 80х40</t>
  </si>
  <si>
    <t>СППК / Spring Loaded Safety Relief Valves</t>
  </si>
  <si>
    <t>Ремонт и настройка / Repair and adjustment</t>
  </si>
  <si>
    <t>СППК / Relief Valves 80-16</t>
  </si>
  <si>
    <t>СППК / Relief Valves 80-40</t>
  </si>
  <si>
    <t>СППК / Relief Valves 50-16</t>
  </si>
  <si>
    <t>СППК / Relief Valves 50-40</t>
  </si>
  <si>
    <t>СППК / Relief Valves 100-16</t>
  </si>
  <si>
    <t>СППК / Relief Valves 25-40</t>
  </si>
  <si>
    <t>СППК / Relief Valves 25-25</t>
  </si>
  <si>
    <t>СППК на УППНГ / Spring Loaded Safety Relief Valves at APGTP</t>
  </si>
  <si>
    <t>СППК / Relief Valves 150-150</t>
  </si>
  <si>
    <t>СППК / Relief Valves 150-16</t>
  </si>
  <si>
    <t>СППК / Relief Valves 15-15</t>
  </si>
  <si>
    <t>СППК / Relief Valves 15-25</t>
  </si>
  <si>
    <t>СППК / Relief Valves 15-63</t>
  </si>
  <si>
    <t>СППК / Relief Valves 25-100</t>
  </si>
  <si>
    <t>СППК / Relief Valves 25-50</t>
  </si>
  <si>
    <t>СППК / Relief Valves 300-150</t>
  </si>
  <si>
    <t>СППК / Relief Valves 50-63</t>
  </si>
  <si>
    <t>СППК / Relief Valves 600-150</t>
  </si>
  <si>
    <t>СППК / Relief Valves 80-63</t>
  </si>
  <si>
    <t>СППК / Relief Valves 8-160</t>
  </si>
  <si>
    <t>3. Общая стоимость работ включает в себя:
- транспортные расходы на перевозку оборудования для проведения ремонтных работ от склада Заказчика по адресу: г.Томск, пер.Мостовой, 7, ООО "База Северная" до ремонтных мастерских, расположенных на территории Подрядчика;
- транспортные расходы на перевозку отремонтироованного от ремонтных мастерских, расположенных на территории Подрядчика до склада Заказчика по адресу: г.Томск, пер.Мостовой, 7, ООО "База Северная". / 
The total cost of work includes:
-          transportation expenses for equipment transportation for repair from the Client’s warehouse (Tomsk, Mostovoy per. 7, ::C “Baza Severnaya”) to the repair shops located in Contractor’s territory;
-          transportation expenses for transportation of the repaired equipment from the repair shops located in Contractor’s territory to the Client’s warehouse (Tomsk, Mostovoy per. 7, ::C “Baza Severnaya”).</t>
  </si>
  <si>
    <t xml:space="preserve">4. Сроки выполнения работ, предлагаемые нами: в соответствии с календарным планом, предложенным нами (Приложение 5) / work completion schedule, offered by the Client: in accordance with the work schedule proposed by the Client (Annexure 5) </t>
  </si>
  <si>
    <t>5.    Условия оплаты: оплата производится в течение 45 (сорока пяти) календарных дней с даты подписания Сторонами Акта приема-передачи Работ и на основании выставленного Подрядчиком счета. / 
Payment terms: the payment shall be made within 45 (forty-five) calendar days from the date of signing the Acceptance and handover certificate by the Parties and on the basis of an invoice issued by the Contractor.</t>
  </si>
  <si>
    <t>№78-2022 «Ремонт и настройка запорной арматуры и СППКа» / 
№78-2022 Repair and tuning of shut-off valves and spring pressure relief valve</t>
  </si>
  <si>
    <t>ДР / DR 65х21</t>
  </si>
  <si>
    <t>ЗКЛ / ZKL 80х16</t>
  </si>
  <si>
    <t>ЗКЛ / ZKL 200х16</t>
  </si>
  <si>
    <t>7</t>
  </si>
  <si>
    <t>СППК / Relief Valves 50-160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</si>
</sst>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2">
    <font>
      <sz val="11"/>
      <color theme="1"/>
      <name val="Calibri"/>
      <family val="2"/>
    </font>
    <font>
      <sz val="11"/>
      <color indexed="8"/>
      <name val="Calibri"/>
      <family val="2"/>
    </font>
    <font>
      <sz val="8"/>
      <name val="Calibri"/>
      <family val="2"/>
    </font>
    <font>
      <sz val="12"/>
      <color indexed="8"/>
      <name val="Times New Roman"/>
      <family val="1"/>
    </font>
    <font>
      <sz val="7"/>
      <color indexed="8"/>
      <name val="Times New Roman"/>
      <family val="1"/>
    </font>
    <font>
      <sz val="12"/>
      <name val="Times New Roman"/>
      <family val="1"/>
    </font>
    <font>
      <sz val="10"/>
      <name val="Times New Roman"/>
      <family val="1"/>
    </font>
    <font>
      <b/>
      <sz val="12"/>
      <name val="Times New Roman"/>
      <family val="1"/>
    </font>
    <font>
      <b/>
      <u val="single"/>
      <sz val="12"/>
      <name val="Times New Roman"/>
      <family val="1"/>
    </font>
    <font>
      <b/>
      <i/>
      <sz val="12"/>
      <color indexed="10"/>
      <name val="Times New Roman"/>
      <family val="1"/>
    </font>
    <font>
      <i/>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Symbol"/>
      <family val="1"/>
    </font>
    <font>
      <sz val="10"/>
      <color indexed="8"/>
      <name val="Times New Roman"/>
      <family val="1"/>
    </font>
    <font>
      <b/>
      <sz val="10"/>
      <color indexed="8"/>
      <name val="Times New Roman"/>
      <family val="1"/>
    </font>
    <font>
      <sz val="10"/>
      <color indexed="8"/>
      <name val="Symbol"/>
      <family val="1"/>
    </font>
    <font>
      <sz val="12"/>
      <color indexed="8"/>
      <name val="Calibri"/>
      <family val="2"/>
    </font>
    <font>
      <sz val="12"/>
      <color indexed="10"/>
      <name val="Times New Roman"/>
      <family val="1"/>
    </font>
    <font>
      <b/>
      <sz val="12"/>
      <color indexed="8"/>
      <name val="Times New Roman"/>
      <family val="1"/>
    </font>
    <font>
      <sz val="11"/>
      <color indexed="8"/>
      <name val="Times New Roman"/>
      <family val="1"/>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theme="1"/>
      <name val="Symbol"/>
      <family val="1"/>
    </font>
    <font>
      <sz val="10"/>
      <color theme="1"/>
      <name val="Times New Roman"/>
      <family val="1"/>
    </font>
    <font>
      <b/>
      <sz val="10"/>
      <color theme="1"/>
      <name val="Times New Roman"/>
      <family val="1"/>
    </font>
    <font>
      <sz val="10"/>
      <color theme="1"/>
      <name val="Symbol"/>
      <family val="1"/>
    </font>
    <font>
      <sz val="12"/>
      <color theme="1"/>
      <name val="Calibri"/>
      <family val="2"/>
    </font>
    <font>
      <sz val="12"/>
      <color rgb="FFFF0000"/>
      <name val="Times New Roman"/>
      <family val="1"/>
    </font>
    <font>
      <b/>
      <sz val="12"/>
      <color theme="1"/>
      <name val="Times New Roman"/>
      <family val="1"/>
    </font>
    <font>
      <sz val="11"/>
      <color theme="1"/>
      <name val="Times New Roman"/>
      <family val="1"/>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right/>
      <top/>
      <bottom style="thin"/>
    </border>
    <border>
      <left style="medium"/>
      <right style="thin"/>
      <top>
        <color indexed="63"/>
      </top>
      <bottom style="thin"/>
    </border>
    <border>
      <left style="medium"/>
      <right style="thin"/>
      <top style="medium"/>
      <bottom style="thin"/>
    </border>
    <border>
      <left style="thin"/>
      <right style="medium"/>
      <top style="thin"/>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style="thin"/>
      <top style="thin"/>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1" fillId="32" borderId="0" applyNumberFormat="0" applyBorder="0" applyAlignment="0" applyProtection="0"/>
  </cellStyleXfs>
  <cellXfs count="97">
    <xf numFmtId="0" fontId="0" fillId="0" borderId="0" xfId="0" applyFont="1" applyAlignment="1">
      <alignment/>
    </xf>
    <xf numFmtId="0" fontId="52" fillId="0" borderId="0" xfId="0" applyFont="1" applyFill="1" applyBorder="1" applyAlignment="1">
      <alignment horizontal="center" vertical="center"/>
    </xf>
    <xf numFmtId="0" fontId="3" fillId="0" borderId="0" xfId="0" applyFont="1" applyFill="1" applyBorder="1" applyAlignment="1">
      <alignment horizontal="left"/>
    </xf>
    <xf numFmtId="0" fontId="3" fillId="0" borderId="0" xfId="0" applyFont="1" applyFill="1" applyAlignment="1">
      <alignment horizontal="left"/>
    </xf>
    <xf numFmtId="0" fontId="52" fillId="0" borderId="0" xfId="0" applyFont="1" applyAlignment="1">
      <alignment horizontal="left" vertical="center"/>
    </xf>
    <xf numFmtId="0" fontId="52" fillId="0" borderId="0" xfId="0" applyFont="1" applyAlignment="1">
      <alignment horizontal="right" vertical="center"/>
    </xf>
    <xf numFmtId="0" fontId="52" fillId="0" borderId="0" xfId="0" applyFont="1" applyFill="1" applyAlignment="1">
      <alignment/>
    </xf>
    <xf numFmtId="0" fontId="52" fillId="0" borderId="0" xfId="0" applyFont="1" applyFill="1" applyAlignment="1">
      <alignment vertical="center"/>
    </xf>
    <xf numFmtId="0" fontId="52" fillId="0" borderId="0" xfId="0" applyFont="1" applyFill="1" applyAlignment="1">
      <alignment horizontal="center" vertical="center"/>
    </xf>
    <xf numFmtId="0" fontId="52" fillId="0" borderId="0" xfId="0" applyFont="1" applyFill="1" applyAlignment="1">
      <alignment horizontal="center" vertical="top"/>
    </xf>
    <xf numFmtId="169" fontId="52" fillId="0" borderId="0" xfId="0" applyNumberFormat="1" applyFont="1" applyFill="1" applyAlignment="1">
      <alignment horizontal="center" vertical="top"/>
    </xf>
    <xf numFmtId="0" fontId="52" fillId="0" borderId="0" xfId="0" applyNumberFormat="1" applyFont="1" applyFill="1" applyAlignment="1">
      <alignment horizontal="center" vertical="top"/>
    </xf>
    <xf numFmtId="0" fontId="53" fillId="0" borderId="0" xfId="0" applyFont="1" applyAlignment="1">
      <alignment horizontal="left" indent="3"/>
    </xf>
    <xf numFmtId="0" fontId="52" fillId="0" borderId="0" xfId="0" applyFont="1" applyAlignment="1">
      <alignment horizontal="left" indent="5"/>
    </xf>
    <xf numFmtId="0" fontId="52" fillId="0" borderId="10" xfId="0" applyFont="1" applyBorder="1" applyAlignment="1">
      <alignment wrapText="1"/>
    </xf>
    <xf numFmtId="0" fontId="52" fillId="0" borderId="0" xfId="0" applyFont="1" applyBorder="1" applyAlignment="1">
      <alignment wrapText="1"/>
    </xf>
    <xf numFmtId="0" fontId="52" fillId="0" borderId="0" xfId="0" applyFont="1" applyAlignment="1">
      <alignment horizontal="justify" vertical="top" wrapText="1"/>
    </xf>
    <xf numFmtId="0" fontId="52" fillId="0" borderId="0" xfId="0" applyFont="1" applyAlignment="1">
      <alignment wrapText="1"/>
    </xf>
    <xf numFmtId="0" fontId="52" fillId="0" borderId="0" xfId="0" applyFont="1" applyBorder="1" applyAlignment="1">
      <alignment horizontal="justify" wrapText="1"/>
    </xf>
    <xf numFmtId="0" fontId="52" fillId="0" borderId="11" xfId="0" applyFont="1" applyFill="1" applyBorder="1" applyAlignment="1">
      <alignment horizontal="center" vertical="top"/>
    </xf>
    <xf numFmtId="0" fontId="52" fillId="0" borderId="11" xfId="0" applyFont="1" applyBorder="1" applyAlignment="1">
      <alignment horizontal="left" indent="5"/>
    </xf>
    <xf numFmtId="0" fontId="52" fillId="0" borderId="11" xfId="0" applyNumberFormat="1" applyFont="1" applyFill="1" applyBorder="1" applyAlignment="1">
      <alignment horizontal="center" vertical="top"/>
    </xf>
    <xf numFmtId="0" fontId="52" fillId="0" borderId="0" xfId="0" applyFont="1" applyFill="1" applyBorder="1" applyAlignment="1">
      <alignment horizontal="left"/>
    </xf>
    <xf numFmtId="0" fontId="52" fillId="0" borderId="0" xfId="0" applyNumberFormat="1" applyFont="1" applyFill="1" applyBorder="1" applyAlignment="1">
      <alignment horizontal="left" vertical="top"/>
    </xf>
    <xf numFmtId="0" fontId="52" fillId="0" borderId="0" xfId="0" applyFont="1" applyFill="1" applyBorder="1" applyAlignment="1">
      <alignment horizontal="left" vertical="center"/>
    </xf>
    <xf numFmtId="0" fontId="54" fillId="0" borderId="0" xfId="0" applyFont="1" applyBorder="1" applyAlignment="1">
      <alignment horizontal="justify" wrapText="1"/>
    </xf>
    <xf numFmtId="0" fontId="54" fillId="0" borderId="0" xfId="0" applyFont="1" applyFill="1" applyAlignment="1">
      <alignment/>
    </xf>
    <xf numFmtId="0" fontId="54" fillId="0" borderId="0" xfId="0" applyFont="1" applyBorder="1" applyAlignment="1">
      <alignment wrapText="1"/>
    </xf>
    <xf numFmtId="0" fontId="55" fillId="0" borderId="0" xfId="0" applyFont="1" applyFill="1" applyAlignment="1">
      <alignment/>
    </xf>
    <xf numFmtId="0" fontId="54" fillId="0" borderId="0" xfId="0" applyFont="1" applyBorder="1" applyAlignment="1">
      <alignment horizontal="justify" vertical="top" wrapText="1"/>
    </xf>
    <xf numFmtId="0" fontId="56" fillId="0" borderId="0" xfId="0" applyFont="1" applyAlignment="1">
      <alignment horizontal="left" indent="3"/>
    </xf>
    <xf numFmtId="0" fontId="54" fillId="0" borderId="0" xfId="0" applyFont="1" applyFill="1" applyAlignment="1">
      <alignment horizontal="center" vertical="top"/>
    </xf>
    <xf numFmtId="0" fontId="0" fillId="0" borderId="11" xfId="0" applyFont="1" applyBorder="1" applyAlignment="1">
      <alignment/>
    </xf>
    <xf numFmtId="0" fontId="52" fillId="0" borderId="0" xfId="0" applyFont="1" applyAlignment="1">
      <alignment horizontal="justify"/>
    </xf>
    <xf numFmtId="0" fontId="57" fillId="0" borderId="0" xfId="0" applyFont="1" applyAlignment="1">
      <alignment/>
    </xf>
    <xf numFmtId="0" fontId="58" fillId="0" borderId="0" xfId="0" applyFont="1" applyFill="1" applyBorder="1" applyAlignment="1">
      <alignment horizontal="left"/>
    </xf>
    <xf numFmtId="0" fontId="58" fillId="0" borderId="0" xfId="0" applyFont="1" applyFill="1" applyAlignment="1">
      <alignment horizontal="left"/>
    </xf>
    <xf numFmtId="0" fontId="59" fillId="0" borderId="0" xfId="0" applyFont="1" applyFill="1" applyBorder="1" applyAlignment="1">
      <alignment horizontal="right"/>
    </xf>
    <xf numFmtId="0" fontId="52" fillId="0" borderId="0" xfId="0" applyFont="1" applyFill="1" applyBorder="1" applyAlignment="1">
      <alignment horizontal="center" vertical="top"/>
    </xf>
    <xf numFmtId="49" fontId="5" fillId="0" borderId="12" xfId="0" applyNumberFormat="1" applyFont="1" applyFill="1" applyBorder="1" applyAlignment="1">
      <alignment horizontal="center" vertical="center"/>
    </xf>
    <xf numFmtId="0" fontId="59" fillId="0" borderId="13" xfId="0" applyFont="1" applyBorder="1" applyAlignment="1">
      <alignment vertical="top" wrapText="1"/>
    </xf>
    <xf numFmtId="4" fontId="60" fillId="8" borderId="14" xfId="0" applyNumberFormat="1" applyFont="1" applyFill="1" applyBorder="1" applyAlignment="1">
      <alignment horizontal="center" vertical="center"/>
    </xf>
    <xf numFmtId="0" fontId="59" fillId="0" borderId="15" xfId="0" applyFont="1" applyBorder="1" applyAlignment="1">
      <alignment vertical="center" wrapText="1"/>
    </xf>
    <xf numFmtId="0" fontId="59" fillId="0" borderId="16" xfId="0" applyFont="1" applyBorder="1" applyAlignment="1">
      <alignment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4" fontId="5" fillId="0" borderId="17" xfId="0" applyNumberFormat="1" applyFont="1" applyFill="1" applyBorder="1" applyAlignment="1">
      <alignment vertical="center"/>
    </xf>
    <xf numFmtId="0" fontId="59" fillId="33" borderId="11" xfId="0" applyFont="1" applyFill="1" applyBorder="1" applyAlignment="1">
      <alignment horizontal="center" vertical="center" wrapText="1"/>
    </xf>
    <xf numFmtId="0" fontId="59" fillId="33" borderId="11" xfId="0" applyFont="1" applyFill="1" applyBorder="1" applyAlignment="1">
      <alignment vertical="center" wrapText="1"/>
    </xf>
    <xf numFmtId="0" fontId="59" fillId="33" borderId="19" xfId="0" applyFont="1" applyFill="1" applyBorder="1" applyAlignment="1">
      <alignment vertical="center" wrapText="1"/>
    </xf>
    <xf numFmtId="0" fontId="59" fillId="33" borderId="20" xfId="0" applyFont="1" applyFill="1" applyBorder="1" applyAlignment="1">
      <alignment vertical="top" wrapText="1"/>
    </xf>
    <xf numFmtId="4" fontId="59" fillId="33" borderId="11" xfId="0" applyNumberFormat="1" applyFont="1" applyFill="1" applyBorder="1" applyAlignment="1">
      <alignment vertical="center" wrapText="1"/>
    </xf>
    <xf numFmtId="4" fontId="59" fillId="33" borderId="19" xfId="0" applyNumberFormat="1" applyFont="1" applyFill="1" applyBorder="1" applyAlignment="1">
      <alignment vertical="center" wrapText="1"/>
    </xf>
    <xf numFmtId="0" fontId="59" fillId="33" borderId="21" xfId="0" applyFont="1" applyFill="1" applyBorder="1" applyAlignment="1">
      <alignment vertical="top" wrapText="1"/>
    </xf>
    <xf numFmtId="0" fontId="59" fillId="33" borderId="22" xfId="0" applyFont="1" applyFill="1" applyBorder="1" applyAlignment="1">
      <alignment horizontal="center" vertical="center" wrapText="1"/>
    </xf>
    <xf numFmtId="4" fontId="59" fillId="33" borderId="22" xfId="0" applyNumberFormat="1" applyFont="1" applyFill="1" applyBorder="1" applyAlignment="1">
      <alignment vertical="center" wrapText="1"/>
    </xf>
    <xf numFmtId="4" fontId="59" fillId="33" borderId="23" xfId="0" applyNumberFormat="1" applyFont="1" applyFill="1" applyBorder="1" applyAlignment="1">
      <alignment vertical="center" wrapText="1"/>
    </xf>
    <xf numFmtId="4" fontId="5" fillId="0" borderId="17" xfId="0" applyNumberFormat="1" applyFont="1" applyFill="1" applyBorder="1" applyAlignment="1">
      <alignment horizontal="center" vertical="center"/>
    </xf>
    <xf numFmtId="0" fontId="59" fillId="0" borderId="24" xfId="0" applyFont="1" applyBorder="1" applyAlignment="1">
      <alignment horizontal="center" vertical="center" wrapText="1"/>
    </xf>
    <xf numFmtId="0" fontId="6" fillId="0" borderId="0" xfId="0" applyFont="1" applyBorder="1" applyAlignment="1">
      <alignment horizontal="center" vertical="center" wrapText="1"/>
    </xf>
    <xf numFmtId="0" fontId="54" fillId="0" borderId="10" xfId="0" applyFont="1" applyBorder="1" applyAlignment="1">
      <alignment horizontal="center" vertical="center"/>
    </xf>
    <xf numFmtId="0" fontId="7" fillId="33" borderId="11" xfId="0" applyFont="1" applyFill="1" applyBorder="1" applyAlignment="1">
      <alignment horizontal="center" vertical="center" wrapText="1"/>
    </xf>
    <xf numFmtId="0" fontId="52" fillId="0" borderId="0" xfId="0" applyFont="1" applyAlignment="1">
      <alignment horizontal="left" wrapText="1"/>
    </xf>
    <xf numFmtId="0" fontId="5" fillId="0" borderId="0" xfId="0" applyFont="1" applyFill="1" applyBorder="1" applyAlignment="1">
      <alignment horizontal="justify" vertical="center" wrapText="1"/>
    </xf>
    <xf numFmtId="0" fontId="5" fillId="0" borderId="0" xfId="0" applyFont="1" applyFill="1" applyBorder="1" applyAlignment="1">
      <alignment horizontal="justify" vertical="center"/>
    </xf>
    <xf numFmtId="0" fontId="54" fillId="0" borderId="0" xfId="0" applyFont="1" applyAlignment="1">
      <alignment horizontal="center" vertical="top"/>
    </xf>
    <xf numFmtId="0" fontId="7" fillId="0" borderId="11" xfId="0" applyFont="1" applyBorder="1" applyAlignment="1">
      <alignment horizontal="center" vertical="center" wrapText="1"/>
    </xf>
    <xf numFmtId="0" fontId="52" fillId="0" borderId="0" xfId="0" applyFont="1" applyAlignment="1">
      <alignment horizontal="center" vertical="center" wrapText="1"/>
    </xf>
    <xf numFmtId="0" fontId="8" fillId="0" borderId="0" xfId="0" applyFont="1" applyBorder="1" applyAlignment="1">
      <alignment horizontal="center" vertical="center" wrapText="1"/>
    </xf>
    <xf numFmtId="0" fontId="5" fillId="0" borderId="0" xfId="0" applyFont="1" applyAlignment="1">
      <alignment horizontal="justify" vertical="center" wrapText="1"/>
    </xf>
    <xf numFmtId="0" fontId="61" fillId="0" borderId="0" xfId="0" applyFont="1" applyAlignment="1">
      <alignment horizontal="left" wrapText="1"/>
    </xf>
    <xf numFmtId="0" fontId="52" fillId="0" borderId="0" xfId="0" applyFont="1" applyAlignment="1">
      <alignment horizontal="right" vertical="center"/>
    </xf>
    <xf numFmtId="0" fontId="52" fillId="0" borderId="0" xfId="0" applyFont="1" applyAlignment="1">
      <alignment horizontal="center"/>
    </xf>
    <xf numFmtId="0" fontId="52" fillId="0" borderId="0" xfId="0" applyFont="1" applyAlignment="1">
      <alignment horizontal="center" vertical="center"/>
    </xf>
    <xf numFmtId="0" fontId="61" fillId="0" borderId="11" xfId="0" applyFont="1" applyBorder="1" applyAlignment="1">
      <alignment horizontal="justify"/>
    </xf>
    <xf numFmtId="0" fontId="52" fillId="0" borderId="0" xfId="0" applyFont="1" applyAlignment="1">
      <alignment horizontal="justify" vertical="center" wrapText="1"/>
    </xf>
    <xf numFmtId="0" fontId="52"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Fill="1" applyAlignment="1">
      <alignment horizontal="justify" vertical="center" wrapText="1"/>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2" fillId="0" borderId="0" xfId="0" applyFont="1" applyAlignment="1">
      <alignment horizontal="justify" vertical="center"/>
    </xf>
    <xf numFmtId="0" fontId="5" fillId="0" borderId="27"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59" fillId="8" borderId="21" xfId="0" applyFont="1" applyFill="1" applyBorder="1" applyAlignment="1">
      <alignment horizontal="right"/>
    </xf>
    <xf numFmtId="0" fontId="59" fillId="8" borderId="22" xfId="0" applyFont="1" applyFill="1" applyBorder="1" applyAlignment="1">
      <alignment horizontal="right"/>
    </xf>
    <xf numFmtId="0" fontId="59" fillId="8" borderId="28" xfId="0" applyFont="1" applyFill="1" applyBorder="1" applyAlignment="1">
      <alignment horizontal="righ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Финансовый 2" xfId="60"/>
    <cellStyle name="Финансовый 3" xfId="61"/>
    <cellStyle name="Финансовый 4" xfId="62"/>
    <cellStyle name="Финансовый 6" xfId="63"/>
    <cellStyle name="Финансовый 7"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P72"/>
  <sheetViews>
    <sheetView showGridLines="0" tabSelected="1" zoomScale="80" zoomScaleNormal="80" zoomScaleSheetLayoutView="115" zoomScalePageLayoutView="0" workbookViewId="0" topLeftCell="A35">
      <selection activeCell="B35" sqref="B35:B53"/>
    </sheetView>
  </sheetViews>
  <sheetFormatPr defaultColWidth="9.140625" defaultRowHeight="15"/>
  <cols>
    <col min="1" max="1" width="3.7109375" style="6" customWidth="1"/>
    <col min="2" max="2" width="8.00390625" style="8" customWidth="1"/>
    <col min="3" max="3" width="51.8515625" style="7" customWidth="1"/>
    <col min="4" max="4" width="11.57421875" style="6" customWidth="1"/>
    <col min="5" max="5" width="20.8515625" style="6" customWidth="1"/>
    <col min="6" max="6" width="9.140625" style="6" customWidth="1"/>
    <col min="7" max="7" width="9.7109375" style="9" customWidth="1"/>
    <col min="8" max="8" width="9.7109375" style="10" customWidth="1"/>
    <col min="9" max="9" width="32.8515625" style="9" customWidth="1"/>
    <col min="10" max="10" width="29.140625" style="11" customWidth="1"/>
    <col min="11" max="11" width="6.28125" style="6" customWidth="1"/>
    <col min="12" max="16384" width="9.140625" style="6" customWidth="1"/>
  </cols>
  <sheetData>
    <row r="1" spans="2:16" s="3" customFormat="1" ht="15.75">
      <c r="B1" s="1"/>
      <c r="C1" s="4"/>
      <c r="D1" s="5"/>
      <c r="E1" s="4"/>
      <c r="F1" s="22"/>
      <c r="G1" s="22"/>
      <c r="H1" s="71" t="s">
        <v>2</v>
      </c>
      <c r="I1" s="71"/>
      <c r="J1" s="71"/>
      <c r="K1" s="71"/>
      <c r="L1" s="2"/>
      <c r="M1" s="2"/>
      <c r="N1" s="2"/>
      <c r="O1" s="2"/>
      <c r="P1" s="2"/>
    </row>
    <row r="2" spans="2:16" s="3" customFormat="1" ht="15.75">
      <c r="B2" s="1"/>
      <c r="C2" s="4"/>
      <c r="D2" s="5"/>
      <c r="E2" s="4"/>
      <c r="F2" s="22"/>
      <c r="G2" s="22"/>
      <c r="H2" s="71" t="s">
        <v>23</v>
      </c>
      <c r="I2" s="71"/>
      <c r="J2" s="71"/>
      <c r="K2" s="71"/>
      <c r="L2" s="2"/>
      <c r="M2" s="2"/>
      <c r="N2" s="2"/>
      <c r="O2" s="2"/>
      <c r="P2" s="2"/>
    </row>
    <row r="3" spans="2:16" s="3" customFormat="1" ht="15.75">
      <c r="B3" s="1"/>
      <c r="C3" s="4"/>
      <c r="D3" s="5"/>
      <c r="E3" s="4"/>
      <c r="F3" s="22"/>
      <c r="G3" s="22"/>
      <c r="H3" s="71" t="s">
        <v>22</v>
      </c>
      <c r="I3" s="71"/>
      <c r="J3" s="71"/>
      <c r="K3" s="71"/>
      <c r="L3" s="2"/>
      <c r="M3" s="2"/>
      <c r="N3" s="2"/>
      <c r="O3" s="2"/>
      <c r="P3" s="2"/>
    </row>
    <row r="4" spans="2:16" s="3" customFormat="1" ht="15.75">
      <c r="B4" s="1"/>
      <c r="C4" s="4"/>
      <c r="D4" s="5"/>
      <c r="E4" s="4"/>
      <c r="F4" s="22"/>
      <c r="G4" s="22"/>
      <c r="H4" s="71" t="s">
        <v>16</v>
      </c>
      <c r="I4" s="71"/>
      <c r="J4" s="71"/>
      <c r="K4" s="71"/>
      <c r="L4" s="2"/>
      <c r="M4" s="2"/>
      <c r="N4" s="2"/>
      <c r="O4" s="2"/>
      <c r="P4" s="2"/>
    </row>
    <row r="5" spans="2:16" s="3" customFormat="1" ht="15.75">
      <c r="B5" s="1"/>
      <c r="C5" s="24"/>
      <c r="D5" s="4"/>
      <c r="E5" s="4"/>
      <c r="F5" s="22"/>
      <c r="G5" s="22"/>
      <c r="H5" s="12"/>
      <c r="I5" s="22"/>
      <c r="J5" s="23"/>
      <c r="K5" s="2"/>
      <c r="L5" s="2"/>
      <c r="M5" s="2"/>
      <c r="N5" s="2"/>
      <c r="O5" s="2"/>
      <c r="P5" s="2"/>
    </row>
    <row r="6" spans="2:16" s="3" customFormat="1" ht="21" customHeight="1">
      <c r="B6" s="73" t="s">
        <v>0</v>
      </c>
      <c r="C6" s="73"/>
      <c r="D6" s="73"/>
      <c r="E6" s="73"/>
      <c r="F6" s="73"/>
      <c r="G6" s="73"/>
      <c r="H6" s="73"/>
      <c r="I6" s="73"/>
      <c r="J6" s="73"/>
      <c r="K6" s="2"/>
      <c r="L6" s="2"/>
      <c r="M6" s="2"/>
      <c r="N6" s="2"/>
      <c r="O6" s="2"/>
      <c r="P6" s="2"/>
    </row>
    <row r="7" spans="2:16" s="3" customFormat="1" ht="14.25" customHeight="1">
      <c r="B7" s="72" t="s">
        <v>3</v>
      </c>
      <c r="C7" s="72"/>
      <c r="D7" s="72"/>
      <c r="E7" s="72"/>
      <c r="F7" s="72"/>
      <c r="G7" s="72"/>
      <c r="H7" s="72"/>
      <c r="I7" s="72"/>
      <c r="J7" s="72"/>
      <c r="K7" s="2"/>
      <c r="L7" s="2"/>
      <c r="M7" s="2"/>
      <c r="N7" s="2"/>
      <c r="O7" s="2"/>
      <c r="P7" s="2"/>
    </row>
    <row r="8" spans="2:16" s="3" customFormat="1" ht="78.75" customHeight="1">
      <c r="B8" s="68" t="s">
        <v>68</v>
      </c>
      <c r="C8" s="68"/>
      <c r="D8" s="68"/>
      <c r="E8" s="68"/>
      <c r="F8" s="68"/>
      <c r="G8" s="68"/>
      <c r="H8" s="68"/>
      <c r="I8" s="68"/>
      <c r="J8" s="68"/>
      <c r="K8" s="2"/>
      <c r="L8" s="2"/>
      <c r="M8" s="2"/>
      <c r="N8" s="2"/>
      <c r="O8" s="2"/>
      <c r="P8" s="2"/>
    </row>
    <row r="9" spans="2:16" s="3" customFormat="1" ht="15.75">
      <c r="B9" s="59" t="s">
        <v>12</v>
      </c>
      <c r="C9" s="59"/>
      <c r="D9" s="59"/>
      <c r="E9" s="59"/>
      <c r="F9" s="59"/>
      <c r="G9" s="59"/>
      <c r="H9" s="59"/>
      <c r="I9" s="59"/>
      <c r="J9" s="59"/>
      <c r="K9" s="2"/>
      <c r="L9" s="2"/>
      <c r="M9" s="2"/>
      <c r="N9" s="2"/>
      <c r="O9" s="2"/>
      <c r="P9" s="2"/>
    </row>
    <row r="10" spans="2:16" s="3" customFormat="1" ht="48.75" customHeight="1">
      <c r="B10" s="67" t="s">
        <v>21</v>
      </c>
      <c r="C10" s="67"/>
      <c r="D10" s="67"/>
      <c r="E10" s="67"/>
      <c r="F10" s="67"/>
      <c r="G10" s="67"/>
      <c r="H10" s="67"/>
      <c r="I10" s="67"/>
      <c r="J10" s="67"/>
      <c r="K10" s="2"/>
      <c r="L10" s="2"/>
      <c r="M10" s="2"/>
      <c r="N10" s="2"/>
      <c r="O10" s="2"/>
      <c r="P10" s="2"/>
    </row>
    <row r="11" spans="2:16" s="3" customFormat="1" ht="46.5" customHeight="1">
      <c r="B11" s="68" t="str">
        <f>B8</f>
        <v>№78-2022 «Ремонт и настройка запорной арматуры и СППКа» / 
№78-2022 Repair and tuning of shut-off valves and spring pressure relief valve</v>
      </c>
      <c r="C11" s="68"/>
      <c r="D11" s="68"/>
      <c r="E11" s="68"/>
      <c r="F11" s="68"/>
      <c r="G11" s="68"/>
      <c r="H11" s="68"/>
      <c r="I11" s="68"/>
      <c r="J11" s="68"/>
      <c r="K11" s="2"/>
      <c r="L11" s="2"/>
      <c r="M11" s="2"/>
      <c r="N11" s="2"/>
      <c r="O11" s="2"/>
      <c r="P11" s="2"/>
    </row>
    <row r="12" spans="2:16" s="3" customFormat="1" ht="42" customHeight="1">
      <c r="B12" s="66"/>
      <c r="C12" s="66"/>
      <c r="D12" s="66"/>
      <c r="E12" s="66"/>
      <c r="F12" s="66"/>
      <c r="G12" s="66"/>
      <c r="H12" s="66"/>
      <c r="I12" s="66"/>
      <c r="J12" s="66"/>
      <c r="K12" s="2"/>
      <c r="L12" s="2"/>
      <c r="M12" s="2"/>
      <c r="N12" s="2"/>
      <c r="O12" s="2"/>
      <c r="P12" s="2"/>
    </row>
    <row r="13" spans="2:16" s="3" customFormat="1" ht="14.25" customHeight="1">
      <c r="B13" s="60" t="s">
        <v>11</v>
      </c>
      <c r="C13" s="60"/>
      <c r="D13" s="60"/>
      <c r="E13" s="60"/>
      <c r="F13" s="60"/>
      <c r="G13" s="60"/>
      <c r="H13" s="60"/>
      <c r="I13" s="60"/>
      <c r="J13" s="60"/>
      <c r="K13" s="2"/>
      <c r="L13" s="2"/>
      <c r="M13" s="2"/>
      <c r="N13" s="2"/>
      <c r="O13" s="2"/>
      <c r="P13" s="2"/>
    </row>
    <row r="14" spans="2:16" s="3" customFormat="1" ht="96.75" customHeight="1">
      <c r="B14" s="67" t="s">
        <v>4</v>
      </c>
      <c r="C14" s="67"/>
      <c r="D14" s="67"/>
      <c r="E14" s="67"/>
      <c r="F14" s="67"/>
      <c r="G14" s="67"/>
      <c r="H14" s="67"/>
      <c r="I14" s="67"/>
      <c r="J14" s="67"/>
      <c r="K14" s="2"/>
      <c r="L14" s="2"/>
      <c r="M14" s="2"/>
      <c r="N14" s="2"/>
      <c r="O14" s="2"/>
      <c r="P14" s="2"/>
    </row>
    <row r="15" spans="2:16" s="3" customFormat="1" ht="42.75" customHeight="1" thickBot="1">
      <c r="B15" s="70" t="s">
        <v>20</v>
      </c>
      <c r="C15" s="70"/>
      <c r="D15" s="70"/>
      <c r="E15" s="70"/>
      <c r="F15" s="70"/>
      <c r="G15" s="70"/>
      <c r="H15" s="70"/>
      <c r="I15" s="70"/>
      <c r="J15" s="70"/>
      <c r="K15" s="2"/>
      <c r="L15" s="2"/>
      <c r="M15" s="2"/>
      <c r="N15" s="2"/>
      <c r="O15" s="2"/>
      <c r="P15" s="2"/>
    </row>
    <row r="16" spans="2:16" s="3" customFormat="1" ht="59.25" customHeight="1">
      <c r="B16" s="40" t="s">
        <v>1</v>
      </c>
      <c r="C16" s="58" t="s">
        <v>15</v>
      </c>
      <c r="D16" s="58"/>
      <c r="E16" s="58" t="s">
        <v>32</v>
      </c>
      <c r="F16" s="58"/>
      <c r="G16" s="58" t="s">
        <v>29</v>
      </c>
      <c r="H16" s="58"/>
      <c r="I16" s="42" t="s">
        <v>34</v>
      </c>
      <c r="J16" s="43" t="s">
        <v>14</v>
      </c>
      <c r="K16" s="2"/>
      <c r="L16" s="2"/>
      <c r="M16" s="2"/>
      <c r="N16" s="2"/>
      <c r="O16" s="2"/>
      <c r="P16" s="2"/>
    </row>
    <row r="17" spans="2:16" s="3" customFormat="1" ht="32.25" customHeight="1">
      <c r="B17" s="50"/>
      <c r="C17" s="61" t="s">
        <v>33</v>
      </c>
      <c r="D17" s="61"/>
      <c r="E17" s="47"/>
      <c r="F17" s="47"/>
      <c r="G17" s="47"/>
      <c r="H17" s="47"/>
      <c r="I17" s="48"/>
      <c r="J17" s="49"/>
      <c r="K17" s="2"/>
      <c r="L17" s="2"/>
      <c r="M17" s="2"/>
      <c r="N17" s="2"/>
      <c r="O17" s="2"/>
      <c r="P17" s="2"/>
    </row>
    <row r="18" spans="2:16" s="36" customFormat="1" ht="49.5" customHeight="1">
      <c r="B18" s="39" t="s">
        <v>13</v>
      </c>
      <c r="C18" s="87" t="s">
        <v>31</v>
      </c>
      <c r="D18" s="88"/>
      <c r="E18" s="84" t="s">
        <v>35</v>
      </c>
      <c r="F18" s="82"/>
      <c r="G18" s="81">
        <v>72</v>
      </c>
      <c r="H18" s="82"/>
      <c r="I18" s="57"/>
      <c r="J18" s="57">
        <f aca="true" t="shared" si="0" ref="J18:J24">I18*G18</f>
        <v>0</v>
      </c>
      <c r="K18" s="35"/>
      <c r="L18" s="35"/>
      <c r="M18" s="35"/>
      <c r="N18" s="35"/>
      <c r="O18" s="35"/>
      <c r="P18" s="35"/>
    </row>
    <row r="19" spans="2:16" s="36" customFormat="1" ht="49.5" customHeight="1">
      <c r="B19" s="39" t="s">
        <v>30</v>
      </c>
      <c r="C19" s="89"/>
      <c r="D19" s="90"/>
      <c r="E19" s="84" t="s">
        <v>69</v>
      </c>
      <c r="F19" s="82"/>
      <c r="G19" s="81">
        <v>5</v>
      </c>
      <c r="H19" s="82"/>
      <c r="I19" s="57"/>
      <c r="J19" s="57">
        <f t="shared" si="0"/>
        <v>0</v>
      </c>
      <c r="K19" s="35"/>
      <c r="L19" s="35"/>
      <c r="M19" s="35"/>
      <c r="N19" s="35"/>
      <c r="O19" s="35"/>
      <c r="P19" s="35"/>
    </row>
    <row r="20" spans="2:16" s="36" customFormat="1" ht="31.5" customHeight="1">
      <c r="B20" s="39" t="s">
        <v>36</v>
      </c>
      <c r="C20" s="89"/>
      <c r="D20" s="90"/>
      <c r="E20" s="84" t="s">
        <v>40</v>
      </c>
      <c r="F20" s="82"/>
      <c r="G20" s="79">
        <v>25</v>
      </c>
      <c r="H20" s="80"/>
      <c r="I20" s="57"/>
      <c r="J20" s="57">
        <f t="shared" si="0"/>
        <v>0</v>
      </c>
      <c r="K20" s="35"/>
      <c r="L20" s="35"/>
      <c r="M20" s="35"/>
      <c r="N20" s="35"/>
      <c r="O20" s="35"/>
      <c r="P20" s="35"/>
    </row>
    <row r="21" spans="2:16" s="36" customFormat="1" ht="36" customHeight="1">
      <c r="B21" s="39" t="s">
        <v>37</v>
      </c>
      <c r="C21" s="89"/>
      <c r="D21" s="90"/>
      <c r="E21" s="84" t="s">
        <v>41</v>
      </c>
      <c r="F21" s="82"/>
      <c r="G21" s="85"/>
      <c r="H21" s="86"/>
      <c r="I21" s="57"/>
      <c r="J21" s="57">
        <f t="shared" si="0"/>
        <v>0</v>
      </c>
      <c r="K21" s="35"/>
      <c r="L21" s="35"/>
      <c r="M21" s="35"/>
      <c r="N21" s="35"/>
      <c r="O21" s="35"/>
      <c r="P21" s="35"/>
    </row>
    <row r="22" spans="2:16" s="36" customFormat="1" ht="44.25" customHeight="1">
      <c r="B22" s="39" t="s">
        <v>38</v>
      </c>
      <c r="C22" s="89"/>
      <c r="D22" s="90"/>
      <c r="E22" s="84" t="s">
        <v>42</v>
      </c>
      <c r="F22" s="82"/>
      <c r="G22" s="81">
        <v>6</v>
      </c>
      <c r="H22" s="82"/>
      <c r="I22" s="57"/>
      <c r="J22" s="57">
        <f t="shared" si="0"/>
        <v>0</v>
      </c>
      <c r="K22" s="35"/>
      <c r="L22" s="35"/>
      <c r="M22" s="35"/>
      <c r="N22" s="35"/>
      <c r="O22" s="35"/>
      <c r="P22" s="35"/>
    </row>
    <row r="23" spans="2:16" s="36" customFormat="1" ht="44.25" customHeight="1">
      <c r="B23" s="39" t="s">
        <v>39</v>
      </c>
      <c r="C23" s="89"/>
      <c r="D23" s="90"/>
      <c r="E23" s="84" t="s">
        <v>70</v>
      </c>
      <c r="F23" s="82"/>
      <c r="G23" s="81">
        <v>3</v>
      </c>
      <c r="H23" s="82"/>
      <c r="I23" s="57"/>
      <c r="J23" s="57">
        <f t="shared" si="0"/>
        <v>0</v>
      </c>
      <c r="K23" s="35"/>
      <c r="L23" s="35"/>
      <c r="M23" s="35"/>
      <c r="N23" s="35"/>
      <c r="O23" s="35"/>
      <c r="P23" s="35"/>
    </row>
    <row r="24" spans="2:16" s="36" customFormat="1" ht="51.75" customHeight="1">
      <c r="B24" s="39" t="s">
        <v>72</v>
      </c>
      <c r="C24" s="91"/>
      <c r="D24" s="92"/>
      <c r="E24" s="84" t="s">
        <v>71</v>
      </c>
      <c r="F24" s="82"/>
      <c r="G24" s="81">
        <v>1</v>
      </c>
      <c r="H24" s="82"/>
      <c r="I24" s="57"/>
      <c r="J24" s="57">
        <f t="shared" si="0"/>
        <v>0</v>
      </c>
      <c r="K24" s="35"/>
      <c r="L24" s="35"/>
      <c r="M24" s="35"/>
      <c r="N24" s="35"/>
      <c r="O24" s="35"/>
      <c r="P24" s="35"/>
    </row>
    <row r="25" spans="2:16" s="3" customFormat="1" ht="32.25" customHeight="1">
      <c r="B25" s="50"/>
      <c r="C25" s="61" t="s">
        <v>43</v>
      </c>
      <c r="D25" s="61"/>
      <c r="E25" s="47"/>
      <c r="F25" s="47"/>
      <c r="G25" s="47"/>
      <c r="H25" s="47"/>
      <c r="I25" s="51"/>
      <c r="J25" s="52"/>
      <c r="K25" s="2"/>
      <c r="L25" s="2"/>
      <c r="M25" s="2"/>
      <c r="N25" s="2"/>
      <c r="O25" s="2"/>
      <c r="P25" s="2"/>
    </row>
    <row r="26" spans="2:16" s="36" customFormat="1" ht="48.75" customHeight="1">
      <c r="B26" s="44" t="s">
        <v>13</v>
      </c>
      <c r="C26" s="87" t="s">
        <v>44</v>
      </c>
      <c r="D26" s="88"/>
      <c r="E26" s="84" t="s">
        <v>45</v>
      </c>
      <c r="F26" s="82"/>
      <c r="G26" s="81">
        <v>3</v>
      </c>
      <c r="H26" s="82"/>
      <c r="I26" s="57"/>
      <c r="J26" s="57">
        <f aca="true" t="shared" si="1" ref="J26:J33">I26*G26</f>
        <v>0</v>
      </c>
      <c r="K26" s="35"/>
      <c r="L26" s="35"/>
      <c r="M26" s="35"/>
      <c r="N26" s="35"/>
      <c r="O26" s="35"/>
      <c r="P26" s="35"/>
    </row>
    <row r="27" spans="2:16" s="36" customFormat="1" ht="48.75" customHeight="1">
      <c r="B27" s="44">
        <v>2</v>
      </c>
      <c r="C27" s="89"/>
      <c r="D27" s="90"/>
      <c r="E27" s="84" t="s">
        <v>46</v>
      </c>
      <c r="F27" s="82"/>
      <c r="G27" s="81">
        <v>6</v>
      </c>
      <c r="H27" s="82"/>
      <c r="I27" s="57"/>
      <c r="J27" s="57">
        <f t="shared" si="1"/>
        <v>0</v>
      </c>
      <c r="K27" s="35"/>
      <c r="L27" s="35"/>
      <c r="M27" s="35"/>
      <c r="N27" s="35"/>
      <c r="O27" s="35"/>
      <c r="P27" s="35"/>
    </row>
    <row r="28" spans="2:16" s="36" customFormat="1" ht="26.25" customHeight="1">
      <c r="B28" s="44">
        <v>3</v>
      </c>
      <c r="C28" s="89"/>
      <c r="D28" s="90"/>
      <c r="E28" s="84" t="s">
        <v>47</v>
      </c>
      <c r="F28" s="82"/>
      <c r="G28" s="81">
        <v>16</v>
      </c>
      <c r="H28" s="82"/>
      <c r="I28" s="57"/>
      <c r="J28" s="57">
        <f t="shared" si="1"/>
        <v>0</v>
      </c>
      <c r="K28" s="35"/>
      <c r="L28" s="35"/>
      <c r="M28" s="35"/>
      <c r="N28" s="35"/>
      <c r="O28" s="35"/>
      <c r="P28" s="35"/>
    </row>
    <row r="29" spans="2:16" s="36" customFormat="1" ht="29.25" customHeight="1">
      <c r="B29" s="44">
        <v>4</v>
      </c>
      <c r="C29" s="89"/>
      <c r="D29" s="90"/>
      <c r="E29" s="84" t="s">
        <v>48</v>
      </c>
      <c r="F29" s="82"/>
      <c r="G29" s="81">
        <v>17</v>
      </c>
      <c r="H29" s="82"/>
      <c r="I29" s="57"/>
      <c r="J29" s="57">
        <f t="shared" si="1"/>
        <v>0</v>
      </c>
      <c r="K29" s="35"/>
      <c r="L29" s="35"/>
      <c r="M29" s="35"/>
      <c r="N29" s="35"/>
      <c r="O29" s="35"/>
      <c r="P29" s="35"/>
    </row>
    <row r="30" spans="2:16" s="36" customFormat="1" ht="29.25" customHeight="1">
      <c r="B30" s="44">
        <v>5</v>
      </c>
      <c r="C30" s="89"/>
      <c r="D30" s="90"/>
      <c r="E30" s="84" t="s">
        <v>49</v>
      </c>
      <c r="F30" s="82"/>
      <c r="G30" s="81">
        <v>6</v>
      </c>
      <c r="H30" s="82"/>
      <c r="I30" s="57"/>
      <c r="J30" s="57">
        <f t="shared" si="1"/>
        <v>0</v>
      </c>
      <c r="K30" s="35"/>
      <c r="L30" s="35"/>
      <c r="M30" s="35"/>
      <c r="N30" s="35"/>
      <c r="O30" s="35"/>
      <c r="P30" s="35"/>
    </row>
    <row r="31" spans="2:16" s="36" customFormat="1" ht="29.25" customHeight="1">
      <c r="B31" s="44">
        <v>6</v>
      </c>
      <c r="C31" s="89"/>
      <c r="D31" s="90"/>
      <c r="E31" s="84" t="s">
        <v>54</v>
      </c>
      <c r="F31" s="82"/>
      <c r="G31" s="81">
        <v>5</v>
      </c>
      <c r="H31" s="82"/>
      <c r="I31" s="57"/>
      <c r="J31" s="57">
        <f t="shared" si="1"/>
        <v>0</v>
      </c>
      <c r="K31" s="35"/>
      <c r="L31" s="35"/>
      <c r="M31" s="35"/>
      <c r="N31" s="35"/>
      <c r="O31" s="35"/>
      <c r="P31" s="35"/>
    </row>
    <row r="32" spans="2:16" s="36" customFormat="1" ht="29.25" customHeight="1">
      <c r="B32" s="44">
        <v>7</v>
      </c>
      <c r="C32" s="89"/>
      <c r="D32" s="90"/>
      <c r="E32" s="84" t="s">
        <v>50</v>
      </c>
      <c r="F32" s="82"/>
      <c r="G32" s="81">
        <v>4</v>
      </c>
      <c r="H32" s="82"/>
      <c r="I32" s="57"/>
      <c r="J32" s="57">
        <f t="shared" si="1"/>
        <v>0</v>
      </c>
      <c r="K32" s="35"/>
      <c r="L32" s="35"/>
      <c r="M32" s="35"/>
      <c r="N32" s="35"/>
      <c r="O32" s="35"/>
      <c r="P32" s="35"/>
    </row>
    <row r="33" spans="2:16" s="36" customFormat="1" ht="29.25" customHeight="1">
      <c r="B33" s="45">
        <v>8</v>
      </c>
      <c r="C33" s="91"/>
      <c r="D33" s="92"/>
      <c r="E33" s="87" t="s">
        <v>51</v>
      </c>
      <c r="F33" s="80"/>
      <c r="G33" s="79">
        <v>2</v>
      </c>
      <c r="H33" s="80"/>
      <c r="I33" s="57"/>
      <c r="J33" s="57">
        <f t="shared" si="1"/>
        <v>0</v>
      </c>
      <c r="K33" s="35"/>
      <c r="L33" s="35"/>
      <c r="M33" s="35"/>
      <c r="N33" s="35"/>
      <c r="O33" s="35"/>
      <c r="P33" s="35"/>
    </row>
    <row r="34" spans="2:16" s="3" customFormat="1" ht="32.25" customHeight="1">
      <c r="B34" s="53"/>
      <c r="C34" s="93" t="s">
        <v>52</v>
      </c>
      <c r="D34" s="93"/>
      <c r="E34" s="54"/>
      <c r="F34" s="54"/>
      <c r="G34" s="54"/>
      <c r="H34" s="54"/>
      <c r="I34" s="55"/>
      <c r="J34" s="56"/>
      <c r="K34" s="2"/>
      <c r="L34" s="2"/>
      <c r="M34" s="2"/>
      <c r="N34" s="2"/>
      <c r="O34" s="2"/>
      <c r="P34" s="2"/>
    </row>
    <row r="35" spans="2:16" s="36" customFormat="1" ht="29.25" customHeight="1">
      <c r="B35" s="44">
        <v>1</v>
      </c>
      <c r="C35" s="87" t="s">
        <v>44</v>
      </c>
      <c r="D35" s="88"/>
      <c r="E35" s="84" t="s">
        <v>49</v>
      </c>
      <c r="F35" s="82"/>
      <c r="G35" s="81">
        <v>2</v>
      </c>
      <c r="H35" s="82"/>
      <c r="I35" s="57"/>
      <c r="J35" s="57">
        <f>I35*G35</f>
        <v>0</v>
      </c>
      <c r="K35" s="35"/>
      <c r="L35" s="35"/>
      <c r="M35" s="35"/>
      <c r="N35" s="35"/>
      <c r="O35" s="35"/>
      <c r="P35" s="35"/>
    </row>
    <row r="36" spans="2:16" s="36" customFormat="1" ht="29.25" customHeight="1">
      <c r="B36" s="44">
        <v>2</v>
      </c>
      <c r="C36" s="89"/>
      <c r="D36" s="90"/>
      <c r="E36" s="84" t="s">
        <v>73</v>
      </c>
      <c r="F36" s="82"/>
      <c r="G36" s="81">
        <v>2</v>
      </c>
      <c r="H36" s="82"/>
      <c r="I36" s="57"/>
      <c r="J36" s="57">
        <f>I36*G36</f>
        <v>0</v>
      </c>
      <c r="K36" s="35"/>
      <c r="L36" s="35"/>
      <c r="M36" s="35"/>
      <c r="N36" s="35"/>
      <c r="O36" s="35"/>
      <c r="P36" s="35"/>
    </row>
    <row r="37" spans="2:16" s="36" customFormat="1" ht="29.25" customHeight="1">
      <c r="B37" s="44">
        <v>3</v>
      </c>
      <c r="C37" s="89"/>
      <c r="D37" s="90"/>
      <c r="E37" s="84" t="s">
        <v>53</v>
      </c>
      <c r="F37" s="82"/>
      <c r="G37" s="81">
        <v>2</v>
      </c>
      <c r="H37" s="82"/>
      <c r="I37" s="46"/>
      <c r="J37" s="57">
        <f aca="true" t="shared" si="2" ref="J37:J53">I37*G37</f>
        <v>0</v>
      </c>
      <c r="K37" s="35"/>
      <c r="L37" s="35"/>
      <c r="M37" s="35"/>
      <c r="N37" s="35"/>
      <c r="O37" s="35"/>
      <c r="P37" s="35"/>
    </row>
    <row r="38" spans="2:16" s="36" customFormat="1" ht="29.25" customHeight="1">
      <c r="B38" s="44">
        <v>4</v>
      </c>
      <c r="C38" s="89"/>
      <c r="D38" s="90"/>
      <c r="E38" s="84" t="s">
        <v>54</v>
      </c>
      <c r="F38" s="82"/>
      <c r="G38" s="81">
        <v>3</v>
      </c>
      <c r="H38" s="82"/>
      <c r="I38" s="46"/>
      <c r="J38" s="57">
        <f t="shared" si="2"/>
        <v>0</v>
      </c>
      <c r="K38" s="35"/>
      <c r="L38" s="35"/>
      <c r="M38" s="35"/>
      <c r="N38" s="35"/>
      <c r="O38" s="35"/>
      <c r="P38" s="35"/>
    </row>
    <row r="39" spans="2:16" s="36" customFormat="1" ht="29.25" customHeight="1">
      <c r="B39" s="44">
        <v>5</v>
      </c>
      <c r="C39" s="89"/>
      <c r="D39" s="90"/>
      <c r="E39" s="84" t="s">
        <v>55</v>
      </c>
      <c r="F39" s="82"/>
      <c r="G39" s="81">
        <v>1</v>
      </c>
      <c r="H39" s="82"/>
      <c r="I39" s="46"/>
      <c r="J39" s="57">
        <f t="shared" si="2"/>
        <v>0</v>
      </c>
      <c r="K39" s="35"/>
      <c r="L39" s="35"/>
      <c r="M39" s="35"/>
      <c r="N39" s="35"/>
      <c r="O39" s="35"/>
      <c r="P39" s="35"/>
    </row>
    <row r="40" spans="2:16" s="36" customFormat="1" ht="29.25" customHeight="1">
      <c r="B40" s="44">
        <v>6</v>
      </c>
      <c r="C40" s="89"/>
      <c r="D40" s="90"/>
      <c r="E40" s="84" t="s">
        <v>56</v>
      </c>
      <c r="F40" s="82"/>
      <c r="G40" s="81">
        <v>10</v>
      </c>
      <c r="H40" s="82"/>
      <c r="I40" s="46"/>
      <c r="J40" s="57">
        <f t="shared" si="2"/>
        <v>0</v>
      </c>
      <c r="K40" s="35"/>
      <c r="L40" s="35"/>
      <c r="M40" s="35"/>
      <c r="N40" s="35"/>
      <c r="O40" s="35"/>
      <c r="P40" s="35"/>
    </row>
    <row r="41" spans="2:16" s="36" customFormat="1" ht="29.25" customHeight="1">
      <c r="B41" s="44">
        <v>7</v>
      </c>
      <c r="C41" s="89"/>
      <c r="D41" s="90"/>
      <c r="E41" s="84" t="s">
        <v>57</v>
      </c>
      <c r="F41" s="82"/>
      <c r="G41" s="81">
        <v>1</v>
      </c>
      <c r="H41" s="82"/>
      <c r="I41" s="46"/>
      <c r="J41" s="57">
        <f t="shared" si="2"/>
        <v>0</v>
      </c>
      <c r="K41" s="35"/>
      <c r="L41" s="35"/>
      <c r="M41" s="35"/>
      <c r="N41" s="35"/>
      <c r="O41" s="35"/>
      <c r="P41" s="35"/>
    </row>
    <row r="42" spans="2:16" s="36" customFormat="1" ht="29.25" customHeight="1">
      <c r="B42" s="44">
        <v>8</v>
      </c>
      <c r="C42" s="89"/>
      <c r="D42" s="90"/>
      <c r="E42" s="84" t="s">
        <v>58</v>
      </c>
      <c r="F42" s="82"/>
      <c r="G42" s="81">
        <v>1</v>
      </c>
      <c r="H42" s="82"/>
      <c r="I42" s="46"/>
      <c r="J42" s="57">
        <f t="shared" si="2"/>
        <v>0</v>
      </c>
      <c r="K42" s="35"/>
      <c r="L42" s="35"/>
      <c r="M42" s="35"/>
      <c r="N42" s="35"/>
      <c r="O42" s="35"/>
      <c r="P42" s="35"/>
    </row>
    <row r="43" spans="2:16" s="36" customFormat="1" ht="29.25" customHeight="1">
      <c r="B43" s="44">
        <v>9</v>
      </c>
      <c r="C43" s="89"/>
      <c r="D43" s="90"/>
      <c r="E43" s="84" t="s">
        <v>51</v>
      </c>
      <c r="F43" s="82"/>
      <c r="G43" s="81">
        <v>2</v>
      </c>
      <c r="H43" s="82"/>
      <c r="I43" s="46"/>
      <c r="J43" s="57">
        <f t="shared" si="2"/>
        <v>0</v>
      </c>
      <c r="K43" s="35"/>
      <c r="L43" s="35"/>
      <c r="M43" s="35"/>
      <c r="N43" s="35"/>
      <c r="O43" s="35"/>
      <c r="P43" s="35"/>
    </row>
    <row r="44" spans="2:16" s="36" customFormat="1" ht="29.25" customHeight="1">
      <c r="B44" s="44">
        <v>10</v>
      </c>
      <c r="C44" s="89"/>
      <c r="D44" s="90"/>
      <c r="E44" s="84" t="s">
        <v>50</v>
      </c>
      <c r="F44" s="82"/>
      <c r="G44" s="81">
        <v>27</v>
      </c>
      <c r="H44" s="82"/>
      <c r="I44" s="46"/>
      <c r="J44" s="57">
        <f t="shared" si="2"/>
        <v>0</v>
      </c>
      <c r="K44" s="35"/>
      <c r="L44" s="35"/>
      <c r="M44" s="35"/>
      <c r="N44" s="35"/>
      <c r="O44" s="35"/>
      <c r="P44" s="35"/>
    </row>
    <row r="45" spans="2:16" s="36" customFormat="1" ht="29.25" customHeight="1">
      <c r="B45" s="44">
        <v>11</v>
      </c>
      <c r="C45" s="89"/>
      <c r="D45" s="90"/>
      <c r="E45" s="84" t="s">
        <v>59</v>
      </c>
      <c r="F45" s="82"/>
      <c r="G45" s="81">
        <v>2</v>
      </c>
      <c r="H45" s="82"/>
      <c r="I45" s="46"/>
      <c r="J45" s="57">
        <f t="shared" si="2"/>
        <v>0</v>
      </c>
      <c r="K45" s="35"/>
      <c r="L45" s="35"/>
      <c r="M45" s="35"/>
      <c r="N45" s="35"/>
      <c r="O45" s="35"/>
      <c r="P45" s="35"/>
    </row>
    <row r="46" spans="2:16" s="36" customFormat="1" ht="29.25" customHeight="1">
      <c r="B46" s="44">
        <v>12</v>
      </c>
      <c r="C46" s="89"/>
      <c r="D46" s="90"/>
      <c r="E46" s="84" t="s">
        <v>60</v>
      </c>
      <c r="F46" s="82"/>
      <c r="G46" s="81">
        <v>4</v>
      </c>
      <c r="H46" s="82"/>
      <c r="I46" s="46"/>
      <c r="J46" s="57">
        <f t="shared" si="2"/>
        <v>0</v>
      </c>
      <c r="K46" s="35"/>
      <c r="L46" s="35"/>
      <c r="M46" s="35"/>
      <c r="N46" s="35"/>
      <c r="O46" s="35"/>
      <c r="P46" s="35"/>
    </row>
    <row r="47" spans="2:16" s="36" customFormat="1" ht="29.25" customHeight="1">
      <c r="B47" s="44">
        <v>13</v>
      </c>
      <c r="C47" s="89"/>
      <c r="D47" s="90"/>
      <c r="E47" s="84" t="s">
        <v>47</v>
      </c>
      <c r="F47" s="82"/>
      <c r="G47" s="81">
        <v>13</v>
      </c>
      <c r="H47" s="82"/>
      <c r="I47" s="46"/>
      <c r="J47" s="57">
        <f t="shared" si="2"/>
        <v>0</v>
      </c>
      <c r="K47" s="35"/>
      <c r="L47" s="35"/>
      <c r="M47" s="35"/>
      <c r="N47" s="35"/>
      <c r="O47" s="35"/>
      <c r="P47" s="35"/>
    </row>
    <row r="48" spans="2:16" s="36" customFormat="1" ht="29.25" customHeight="1">
      <c r="B48" s="44">
        <v>14</v>
      </c>
      <c r="C48" s="89"/>
      <c r="D48" s="90"/>
      <c r="E48" s="84" t="s">
        <v>48</v>
      </c>
      <c r="F48" s="82"/>
      <c r="G48" s="81">
        <v>13</v>
      </c>
      <c r="H48" s="82"/>
      <c r="I48" s="46"/>
      <c r="J48" s="57">
        <f t="shared" si="2"/>
        <v>0</v>
      </c>
      <c r="K48" s="35"/>
      <c r="L48" s="35"/>
      <c r="M48" s="35"/>
      <c r="N48" s="35"/>
      <c r="O48" s="35"/>
      <c r="P48" s="35"/>
    </row>
    <row r="49" spans="2:16" s="36" customFormat="1" ht="29.25" customHeight="1">
      <c r="B49" s="44">
        <v>15</v>
      </c>
      <c r="C49" s="89"/>
      <c r="D49" s="90"/>
      <c r="E49" s="84" t="s">
        <v>61</v>
      </c>
      <c r="F49" s="82"/>
      <c r="G49" s="81">
        <v>2</v>
      </c>
      <c r="H49" s="82"/>
      <c r="I49" s="46"/>
      <c r="J49" s="57">
        <f t="shared" si="2"/>
        <v>0</v>
      </c>
      <c r="K49" s="35"/>
      <c r="L49" s="35"/>
      <c r="M49" s="35"/>
      <c r="N49" s="35"/>
      <c r="O49" s="35"/>
      <c r="P49" s="35"/>
    </row>
    <row r="50" spans="2:16" s="36" customFormat="1" ht="29.25" customHeight="1">
      <c r="B50" s="44">
        <v>16</v>
      </c>
      <c r="C50" s="89"/>
      <c r="D50" s="90"/>
      <c r="E50" s="84" t="s">
        <v>62</v>
      </c>
      <c r="F50" s="82"/>
      <c r="G50" s="81">
        <v>4</v>
      </c>
      <c r="H50" s="82"/>
      <c r="I50" s="46"/>
      <c r="J50" s="57">
        <f t="shared" si="2"/>
        <v>0</v>
      </c>
      <c r="K50" s="35"/>
      <c r="L50" s="35"/>
      <c r="M50" s="35"/>
      <c r="N50" s="35"/>
      <c r="O50" s="35"/>
      <c r="P50" s="35"/>
    </row>
    <row r="51" spans="2:16" s="36" customFormat="1" ht="29.25" customHeight="1">
      <c r="B51" s="44">
        <v>17</v>
      </c>
      <c r="C51" s="89"/>
      <c r="D51" s="90"/>
      <c r="E51" s="84" t="s">
        <v>46</v>
      </c>
      <c r="F51" s="82"/>
      <c r="G51" s="81">
        <v>2</v>
      </c>
      <c r="H51" s="82"/>
      <c r="I51" s="46"/>
      <c r="J51" s="57">
        <f t="shared" si="2"/>
        <v>0</v>
      </c>
      <c r="K51" s="35"/>
      <c r="L51" s="35"/>
      <c r="M51" s="35"/>
      <c r="N51" s="35"/>
      <c r="O51" s="35"/>
      <c r="P51" s="35"/>
    </row>
    <row r="52" spans="2:16" s="36" customFormat="1" ht="29.25" customHeight="1">
      <c r="B52" s="44">
        <v>18</v>
      </c>
      <c r="C52" s="89"/>
      <c r="D52" s="90"/>
      <c r="E52" s="84" t="s">
        <v>63</v>
      </c>
      <c r="F52" s="82"/>
      <c r="G52" s="81">
        <v>3</v>
      </c>
      <c r="H52" s="82"/>
      <c r="I52" s="46"/>
      <c r="J52" s="57">
        <f t="shared" si="2"/>
        <v>0</v>
      </c>
      <c r="K52" s="35"/>
      <c r="L52" s="35"/>
      <c r="M52" s="35"/>
      <c r="N52" s="35"/>
      <c r="O52" s="35"/>
      <c r="P52" s="35"/>
    </row>
    <row r="53" spans="2:16" s="36" customFormat="1" ht="41.25" customHeight="1">
      <c r="B53" s="44">
        <v>19</v>
      </c>
      <c r="C53" s="91"/>
      <c r="D53" s="92"/>
      <c r="E53" s="84" t="s">
        <v>64</v>
      </c>
      <c r="F53" s="82"/>
      <c r="G53" s="81">
        <v>1</v>
      </c>
      <c r="H53" s="82"/>
      <c r="I53" s="46"/>
      <c r="J53" s="57">
        <f t="shared" si="2"/>
        <v>0</v>
      </c>
      <c r="K53" s="35"/>
      <c r="L53" s="35"/>
      <c r="M53" s="35"/>
      <c r="N53" s="35"/>
      <c r="O53" s="35"/>
      <c r="P53" s="35"/>
    </row>
    <row r="54" spans="2:16" s="3" customFormat="1" ht="24.75" customHeight="1">
      <c r="B54" s="94" t="s">
        <v>17</v>
      </c>
      <c r="C54" s="95"/>
      <c r="D54" s="95"/>
      <c r="E54" s="95"/>
      <c r="F54" s="95"/>
      <c r="G54" s="95"/>
      <c r="H54" s="95"/>
      <c r="I54" s="96"/>
      <c r="J54" s="41">
        <f>SUM(J18:J53)</f>
        <v>0</v>
      </c>
      <c r="K54" s="2"/>
      <c r="L54" s="2"/>
      <c r="M54" s="2"/>
      <c r="N54" s="2"/>
      <c r="O54" s="2"/>
      <c r="P54" s="2"/>
    </row>
    <row r="55" spans="2:10" ht="29.25" customHeight="1">
      <c r="B55" s="94" t="s">
        <v>18</v>
      </c>
      <c r="C55" s="95"/>
      <c r="D55" s="95"/>
      <c r="E55" s="95"/>
      <c r="F55" s="95"/>
      <c r="G55" s="95"/>
      <c r="H55" s="95"/>
      <c r="I55" s="96"/>
      <c r="J55" s="41">
        <f>J56-J54</f>
        <v>0</v>
      </c>
    </row>
    <row r="56" spans="2:10" ht="29.25" customHeight="1">
      <c r="B56" s="94" t="s">
        <v>19</v>
      </c>
      <c r="C56" s="95"/>
      <c r="D56" s="95"/>
      <c r="E56" s="95"/>
      <c r="F56" s="95"/>
      <c r="G56" s="95"/>
      <c r="H56" s="95"/>
      <c r="I56" s="96"/>
      <c r="J56" s="41">
        <f>J54*1.2</f>
        <v>0</v>
      </c>
    </row>
    <row r="57" spans="2:10" ht="30" customHeight="1">
      <c r="B57" s="37"/>
      <c r="C57" s="37"/>
      <c r="D57" s="37"/>
      <c r="E57" s="37"/>
      <c r="F57" s="37"/>
      <c r="G57" s="37"/>
      <c r="H57" s="37"/>
      <c r="I57" s="37"/>
      <c r="J57" s="38"/>
    </row>
    <row r="58" spans="2:10" ht="180.75" customHeight="1">
      <c r="B58" s="78" t="s">
        <v>65</v>
      </c>
      <c r="C58" s="78"/>
      <c r="D58" s="78"/>
      <c r="E58" s="78"/>
      <c r="F58" s="78"/>
      <c r="G58" s="78"/>
      <c r="H58" s="78"/>
      <c r="I58" s="78"/>
      <c r="J58" s="78"/>
    </row>
    <row r="59" spans="2:10" ht="50.25" customHeight="1">
      <c r="B59" s="69" t="s">
        <v>66</v>
      </c>
      <c r="C59" s="69"/>
      <c r="D59" s="69"/>
      <c r="E59" s="69"/>
      <c r="F59" s="69"/>
      <c r="G59" s="69"/>
      <c r="H59" s="69"/>
      <c r="I59" s="69"/>
      <c r="J59" s="69"/>
    </row>
    <row r="60" spans="2:10" ht="78" customHeight="1">
      <c r="B60" s="63" t="s">
        <v>67</v>
      </c>
      <c r="C60" s="64"/>
      <c r="D60" s="64"/>
      <c r="E60" s="64"/>
      <c r="F60" s="64"/>
      <c r="G60" s="64"/>
      <c r="H60" s="64"/>
      <c r="I60" s="64"/>
      <c r="J60" s="64"/>
    </row>
    <row r="61" spans="2:10" ht="44.25" customHeight="1">
      <c r="B61" s="83" t="s">
        <v>24</v>
      </c>
      <c r="C61" s="83"/>
      <c r="D61" s="83"/>
      <c r="E61" s="83"/>
      <c r="F61" s="83"/>
      <c r="G61" s="83"/>
      <c r="H61" s="83"/>
      <c r="I61" s="83"/>
      <c r="J61" s="83"/>
    </row>
    <row r="62" spans="2:10" ht="15.75" customHeight="1">
      <c r="B62" s="65" t="s">
        <v>5</v>
      </c>
      <c r="C62" s="65"/>
      <c r="D62" s="65"/>
      <c r="E62" s="65"/>
      <c r="F62" s="65"/>
      <c r="G62" s="65"/>
      <c r="H62" s="65"/>
      <c r="I62" s="65"/>
      <c r="J62" s="65"/>
    </row>
    <row r="63" spans="2:10" ht="96.75" customHeight="1">
      <c r="B63" s="75" t="s">
        <v>25</v>
      </c>
      <c r="C63" s="75"/>
      <c r="D63" s="75"/>
      <c r="E63" s="75"/>
      <c r="F63" s="75"/>
      <c r="G63" s="75"/>
      <c r="H63" s="75"/>
      <c r="I63" s="75"/>
      <c r="J63" s="75"/>
    </row>
    <row r="64" spans="2:10" ht="54" customHeight="1">
      <c r="B64" s="76" t="s">
        <v>26</v>
      </c>
      <c r="C64" s="76"/>
      <c r="D64" s="76"/>
      <c r="E64" s="76"/>
      <c r="F64" s="76"/>
      <c r="G64" s="76"/>
      <c r="H64" s="76"/>
      <c r="I64" s="76"/>
      <c r="J64" s="76"/>
    </row>
    <row r="65" spans="2:10" ht="67.5" customHeight="1">
      <c r="B65" s="76" t="s">
        <v>27</v>
      </c>
      <c r="C65" s="76"/>
      <c r="D65" s="76"/>
      <c r="E65" s="76"/>
      <c r="F65" s="76"/>
      <c r="G65" s="76"/>
      <c r="H65" s="76"/>
      <c r="I65" s="76"/>
      <c r="J65" s="76"/>
    </row>
    <row r="66" spans="2:10" ht="67.5" customHeight="1">
      <c r="B66" s="77" t="s">
        <v>28</v>
      </c>
      <c r="C66" s="77"/>
      <c r="D66" s="77"/>
      <c r="E66" s="77"/>
      <c r="F66" s="77"/>
      <c r="G66" s="77"/>
      <c r="H66" s="77"/>
      <c r="I66" s="77"/>
      <c r="J66" s="77"/>
    </row>
    <row r="67" spans="2:8" ht="15.75">
      <c r="B67" s="33"/>
      <c r="C67" s="34"/>
      <c r="D67" s="34"/>
      <c r="E67" s="34"/>
      <c r="F67" s="34"/>
      <c r="H67" s="13"/>
    </row>
    <row r="68" spans="2:10" ht="13.5" customHeight="1">
      <c r="B68" s="74"/>
      <c r="C68" s="74"/>
      <c r="D68" s="74"/>
      <c r="E68" s="74"/>
      <c r="F68" s="32"/>
      <c r="G68" s="19"/>
      <c r="H68" s="20"/>
      <c r="I68" s="19"/>
      <c r="J68" s="21"/>
    </row>
    <row r="69" spans="2:10" ht="27.75" customHeight="1">
      <c r="B69" s="18"/>
      <c r="C69" s="25" t="s">
        <v>6</v>
      </c>
      <c r="D69" s="26"/>
      <c r="E69" s="27"/>
      <c r="F69" s="28"/>
      <c r="G69" s="29" t="s">
        <v>7</v>
      </c>
      <c r="H69" s="30"/>
      <c r="I69" s="31"/>
      <c r="J69" s="27" t="s">
        <v>8</v>
      </c>
    </row>
    <row r="70" spans="2:8" ht="32.25" customHeight="1">
      <c r="B70" s="15"/>
      <c r="C70" s="16"/>
      <c r="D70" s="17"/>
      <c r="H70" s="13"/>
    </row>
    <row r="71" spans="2:8" ht="31.5" customHeight="1">
      <c r="B71" s="14"/>
      <c r="C71" s="14" t="s">
        <v>9</v>
      </c>
      <c r="D71" s="17"/>
      <c r="E71" s="62" t="s">
        <v>10</v>
      </c>
      <c r="F71" s="62"/>
      <c r="H71" s="13"/>
    </row>
    <row r="72" spans="2:10" ht="15.75">
      <c r="B72" s="7"/>
      <c r="C72" s="6"/>
      <c r="F72" s="9"/>
      <c r="G72" s="10"/>
      <c r="H72" s="9"/>
      <c r="I72" s="11"/>
      <c r="J72" s="6"/>
    </row>
  </sheetData>
  <sheetProtection/>
  <mergeCells count="104">
    <mergeCell ref="E19:F19"/>
    <mergeCell ref="G19:H19"/>
    <mergeCell ref="E23:F23"/>
    <mergeCell ref="G23:H23"/>
    <mergeCell ref="E36:F36"/>
    <mergeCell ref="G36:H36"/>
    <mergeCell ref="E20:F20"/>
    <mergeCell ref="G22:H22"/>
    <mergeCell ref="G24:H24"/>
    <mergeCell ref="G26:H26"/>
    <mergeCell ref="E52:F52"/>
    <mergeCell ref="C35:D53"/>
    <mergeCell ref="B54:I54"/>
    <mergeCell ref="B55:I55"/>
    <mergeCell ref="B56:I56"/>
    <mergeCell ref="E46:F46"/>
    <mergeCell ref="E47:F47"/>
    <mergeCell ref="E48:F48"/>
    <mergeCell ref="E49:F49"/>
    <mergeCell ref="E50:F50"/>
    <mergeCell ref="E51:F51"/>
    <mergeCell ref="G52:H52"/>
    <mergeCell ref="E37:F37"/>
    <mergeCell ref="E38:F38"/>
    <mergeCell ref="E39:F39"/>
    <mergeCell ref="E40:F40"/>
    <mergeCell ref="E41:F41"/>
    <mergeCell ref="E42:F42"/>
    <mergeCell ref="E43:F43"/>
    <mergeCell ref="E44:F44"/>
    <mergeCell ref="E45:F45"/>
    <mergeCell ref="G46:H46"/>
    <mergeCell ref="G47:H47"/>
    <mergeCell ref="G48:H48"/>
    <mergeCell ref="G49:H49"/>
    <mergeCell ref="G50:H50"/>
    <mergeCell ref="G51:H51"/>
    <mergeCell ref="C34:D34"/>
    <mergeCell ref="C26:D33"/>
    <mergeCell ref="E35:F35"/>
    <mergeCell ref="G42:H42"/>
    <mergeCell ref="G43:H43"/>
    <mergeCell ref="G44:H44"/>
    <mergeCell ref="G38:H38"/>
    <mergeCell ref="G39:H39"/>
    <mergeCell ref="G40:H40"/>
    <mergeCell ref="G41:H41"/>
    <mergeCell ref="E32:F32"/>
    <mergeCell ref="E33:F33"/>
    <mergeCell ref="G27:H27"/>
    <mergeCell ref="G28:H28"/>
    <mergeCell ref="G29:H29"/>
    <mergeCell ref="G30:H30"/>
    <mergeCell ref="E31:F31"/>
    <mergeCell ref="G31:H31"/>
    <mergeCell ref="G32:H32"/>
    <mergeCell ref="C18:D24"/>
    <mergeCell ref="C25:D25"/>
    <mergeCell ref="E29:F29"/>
    <mergeCell ref="E30:F30"/>
    <mergeCell ref="E26:F26"/>
    <mergeCell ref="E27:F27"/>
    <mergeCell ref="E28:F28"/>
    <mergeCell ref="E21:F21"/>
    <mergeCell ref="E22:F22"/>
    <mergeCell ref="E24:F24"/>
    <mergeCell ref="G33:H33"/>
    <mergeCell ref="G35:H35"/>
    <mergeCell ref="G37:H37"/>
    <mergeCell ref="G45:H45"/>
    <mergeCell ref="B61:J61"/>
    <mergeCell ref="E18:F18"/>
    <mergeCell ref="G18:H18"/>
    <mergeCell ref="E53:F53"/>
    <mergeCell ref="G53:H53"/>
    <mergeCell ref="G20:H21"/>
    <mergeCell ref="B68:E68"/>
    <mergeCell ref="B63:J63"/>
    <mergeCell ref="B64:J64"/>
    <mergeCell ref="B65:J65"/>
    <mergeCell ref="B66:J66"/>
    <mergeCell ref="B58:J58"/>
    <mergeCell ref="H1:K1"/>
    <mergeCell ref="H2:K2"/>
    <mergeCell ref="H3:K3"/>
    <mergeCell ref="H4:K4"/>
    <mergeCell ref="B7:J7"/>
    <mergeCell ref="B6:J6"/>
    <mergeCell ref="E71:F71"/>
    <mergeCell ref="B60:J60"/>
    <mergeCell ref="B62:J62"/>
    <mergeCell ref="B12:J12"/>
    <mergeCell ref="B14:J14"/>
    <mergeCell ref="B8:J8"/>
    <mergeCell ref="B10:J10"/>
    <mergeCell ref="B59:J59"/>
    <mergeCell ref="B15:J15"/>
    <mergeCell ref="B11:J11"/>
    <mergeCell ref="C16:D16"/>
    <mergeCell ref="E16:F16"/>
    <mergeCell ref="G16:H16"/>
    <mergeCell ref="B9:J9"/>
    <mergeCell ref="B13:J13"/>
    <mergeCell ref="C17:D17"/>
  </mergeCells>
  <printOptions/>
  <pageMargins left="0.2362204724409449" right="0.2362204724409449" top="0.35433070866141736" bottom="0.15748031496062992" header="0.31496062992125984" footer="0.2362204724409449"/>
  <pageSetup fitToHeight="0" fitToWidth="1" horizontalDpi="600" verticalDpi="600" orientation="portrait" paperSize="9" scale="64" r:id="rId1"/>
  <headerFooter>
    <oddHeader>&amp;C&amp;7Переводчик / translated by: I.V. Volkov</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Irina V. Kazantseva</cp:lastModifiedBy>
  <cp:lastPrinted>2015-09-21T10:31:45Z</cp:lastPrinted>
  <dcterms:created xsi:type="dcterms:W3CDTF">2008-02-27T08:33:45Z</dcterms:created>
  <dcterms:modified xsi:type="dcterms:W3CDTF">2022-11-14T09:41:13Z</dcterms:modified>
  <cp:category/>
  <cp:version/>
  <cp:contentType/>
  <cp:contentStatus/>
</cp:coreProperties>
</file>