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Лист1" sheetId="1" r:id="rId1"/>
  </sheets>
  <definedNames>
    <definedName name="_xlnm._FilterDatabase" localSheetId="0" hidden="1">Лист1!$A$19:$O$108</definedName>
  </definedNames>
  <calcPr calcId="152511"/>
</workbook>
</file>

<file path=xl/calcChain.xml><?xml version="1.0" encoding="utf-8"?>
<calcChain xmlns="http://schemas.openxmlformats.org/spreadsheetml/2006/main">
  <c r="H20" i="1" l="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l="1"/>
  <c r="A21" i="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alcChain>
</file>

<file path=xl/sharedStrings.xml><?xml version="1.0" encoding="utf-8"?>
<sst xmlns="http://schemas.openxmlformats.org/spreadsheetml/2006/main" count="319" uniqueCount="207">
  <si>
    <t>№ п/п</t>
  </si>
  <si>
    <t>Наименование оборудования</t>
  </si>
  <si>
    <t>Ед. изм.</t>
  </si>
  <si>
    <t>Кол-во</t>
  </si>
  <si>
    <t xml:space="preserve">(предложения участника тендера по условиям, определенным в тендерной документации) </t>
  </si>
  <si>
    <t>Должность</t>
  </si>
  <si>
    <t>М.П.</t>
  </si>
  <si>
    <t>обоз-ние/марка гост.</t>
  </si>
  <si>
    <t>Подпись</t>
  </si>
  <si>
    <t>Размер</t>
  </si>
  <si>
    <t>ГОСТ / GOST 24363</t>
  </si>
  <si>
    <t>ООО "Экросхим" / Ekroskhim, LLC</t>
  </si>
  <si>
    <t>ГОСТ / GOST 4232</t>
  </si>
  <si>
    <t>ГОСТ / GOST 4234</t>
  </si>
  <si>
    <t>ГОСТ / GOST 4459</t>
  </si>
  <si>
    <t xml:space="preserve">ГОСТ / GOST 450 </t>
  </si>
  <si>
    <t>ГОСТ / GOST 4204</t>
  </si>
  <si>
    <t>ГОСТ / GOST 4166</t>
  </si>
  <si>
    <t>ГОСТ / GOST 4233</t>
  </si>
  <si>
    <t>ГОСТ / GOST 4328</t>
  </si>
  <si>
    <t>ГОСТ / GOST 4520</t>
  </si>
  <si>
    <t>ГОСТ / GOST 1027</t>
  </si>
  <si>
    <t>ГОСТ / GOST 1277</t>
  </si>
  <si>
    <t>ГОСТ / GOST 3956</t>
  </si>
  <si>
    <t>100 см3</t>
  </si>
  <si>
    <t>ООО «ЦСОВВ» / 
LLC TSOVV</t>
  </si>
  <si>
    <t>ГОСТ / GOST 14710</t>
  </si>
  <si>
    <t>Общая стоимость, руб.  с  НДС</t>
  </si>
  <si>
    <t>ТУ/TU 
6-09-07-1672-89</t>
  </si>
  <si>
    <t>Аммиак водный, ГОСТ 3760, ч.д.а., (фасовка 0,9 кг)/ 
Ammonium hydroxide, GOST 3760, puriss. p.a. (packing 0,9 kg)</t>
  </si>
  <si>
    <t xml:space="preserve">Ацетон без хлора и серы (БХС) х.ч., АО «ЭКОС-1», ТУ 2633-076-44493179-02, (фасовка 1дм3-0,79кг) / Chloride and sulfur free acetone, pure, JSC ECOS-1, TS 2633-076-44493179-02 (packing 1dm3-0,79kg) </t>
  </si>
  <si>
    <t>ТУ/TU 
2633-076-44493179-02</t>
  </si>
  <si>
    <t>Гексан химически чистый (ХЧ) без хлора и серы (БХС), АО «ЭКОС-1», ТУ 2631-158-44493179-13, (фасовка 1 дм3) / Chemically pure hexane, chloride ans sulfur free JSC ECOS-1, TS 2631-158-44493179-13 (packing 1 dm3)</t>
  </si>
  <si>
    <t>Гидроокись калия, ГОСТ 24363, (фасовка 1 кг)/ 
Potassium hydrate, GOST 24363 (packing - 1kg)</t>
  </si>
  <si>
    <t>Глицерин, ГОСТ 6259, ч.д.а., (фасовка 1,2 кг) / 
Glycerin GOST 6259, (packing 1.2 kg)</t>
  </si>
  <si>
    <t>ТУ/TU 
2631-082-44493179-02</t>
  </si>
  <si>
    <t>Индикаторная бумага свинцовая (в тубусе 100 полосок ТУ 2642-054-23050963) / pH lead paper (in tube, 100 pH strips TU 2642-054-23050963)</t>
  </si>
  <si>
    <t>Калий хромовокислый, х.ч., ГОСТ 4459 (фасовка 0,1 кг) / 
Potassium chromate, analytically pure, GOST 4459 (pack 0.1kg)</t>
  </si>
  <si>
    <t>Кислота аскорбиновая, ГОСТ 4815 (фасовка 0,05 кг)/ 
Ascorbic acid,  GOST 4815 packing 0.05kg</t>
  </si>
  <si>
    <t>Кислота соляная, х.ч., ГОСТ 3118, (фасовка 1дм3 - 1,2 кг)/ 
HCL, с.p.,GOST 3118, packing 1.2 kg - 1 liter</t>
  </si>
  <si>
    <t>Метиловый оранжевый, ч.д.а, ТУ 6-09-5171-84, (фасовка 0,01 кг)/ 
Methyl orange , puriss p.a., TU 6-09-5171-84 (packing 0.01kg)</t>
  </si>
  <si>
    <t>Моноэтаноламин, ч., ТУ 2423-002-78722668-2010
Monoethanolamine, pure, standard TU 2423-002-78722668-2010</t>
  </si>
  <si>
    <t>Мурексид, ч.д.а,  ТУ 6-09-1657-72, (фасовка 0,01 кг) / 
Murexide, puriss p.a., TU 6-09-1657-72 (packing 0.01kg)</t>
  </si>
  <si>
    <t>Натрий сернокислый, ч.д.а., ГОСТ 4166, (фасовка 0,1 кг)/ 
Sodium sulfate, puriss p.a. GOST 4166 (packing 0.1 kg)</t>
  </si>
  <si>
    <t>ГОСТ / GOST 83</t>
  </si>
  <si>
    <t>Натрий хлористый, ч.д.а., ГОСТ 4233, (фасовка 0,1 кг)/ 
Sodium chloride, puriss p.a., GOST 4233 (packing 0.1 kg)</t>
  </si>
  <si>
    <t>н-Гептан «эталонный», ГОСТ  25828, (фасовка 0,7 кг)/ 
n-Heptane, reference pattern, GOST 25828 (packaging 0,7 kg)</t>
  </si>
  <si>
    <t>ГОСТ / GOST 25828</t>
  </si>
  <si>
    <t xml:space="preserve">Нефрас С2-80/120, ТУ 38.401-67-108-92 (1л-0,7кг) (216,5л) / 
Nefras С2-80/120, ТU 38.401-67-108-92 (1lit-0,7kg) (216,5lit) </t>
  </si>
  <si>
    <t>Оксид алюминия, ч.д.а, ТУ 6-09-426-75 (фасовка 1 кг) / 
Alumina oxide,analytically pure, TU 6-09-426-75 (pack 1kg)</t>
  </si>
  <si>
    <t>Олово двухлористое двухводное, ч., ТУ 6-09-5393-88 (фасовка 0,01 кг) / Stannic chloride TS 6-09-5393-88 (packing 0.01kg)</t>
  </si>
  <si>
    <t>Серебро азотнокислое, х.ч., ГОСТ 1277, (фасовка 0,05 кг) /
Silver nitrite, GOST 1277 (0,05kg pack)</t>
  </si>
  <si>
    <t>Силикагель марки АСКГ, ГОСТ 3956, (фасовка 1 кг) / 
Silica gel, ASKG, GOST 3956 (1kg pack)</t>
  </si>
  <si>
    <t>СО Удельной электрической проводимости водных сред УЭП-2, ГСО 7375-97, (1,23-1,35 См/м), (20 см3) / State standard of specific electrical conductivity of aqueous media UEP-2, state standard sample 7375-97, (1.23-1.35 cm / m), 20 cm3)</t>
  </si>
  <si>
    <t>СО Удельной электрической проводимости водных сред УЭП-3, ГСО 7376-97, (0,134-0,148 См/м), (20 см3)  / State standard of specific electrical conductivity of aqueous media UEP-3, state standard sample 7376-97, (0,134-0,148 cm / m), (20 cm3)</t>
  </si>
  <si>
    <t>СО Удельной электрической проводимости водных сред УЭП-4, ГСО 7377-97, (0,028-0,03 См/м), (20 см3) / State standard of specific electrical conductivity of aqueous media UEP-4, state standard sample 7377-97, (0,028-0,03  cm / m), (20 cm3)</t>
  </si>
  <si>
    <t>Спирт изопропиловый  х.ч. / ч. по ГОСТ 9805, (фасовка 1 дм3) / 
Isopropyl alcohol,  (1dm3 pack)</t>
  </si>
  <si>
    <t>Стандарт-титр для приготовления рабочих эталонов рН 2 разряда СТ-12-3 (рН 4,01), ТУ 2642-072-56278322-2009  (Упаковка 6 штук) / Standard-dilution for preparation of reference samples of pH of 2 grade ST-12-3 (pH 4.01), TU 2642-072-56278322-2009  (packing of 6 nos.)</t>
  </si>
  <si>
    <t xml:space="preserve">Стандарт-титр для приготовления рабочих эталонов рН 2 разряда СТ-12-4 (рН 6,86 ), ТУ 2642-072-56278322-2009  (Упаковка 6 штук) / Standard-dilution for preparation of reference samples of pH of 2 grade SТ-12-4 (рН 6,86 ),  TU 2642-072-56278322-2009  (packing of 6 nos.) </t>
  </si>
  <si>
    <t>Стандарт-титр для приготовления рабочих эталонов рН 2 разряда СТ-12-5 (рН 9,18), ТУ 2642-072-56278322-2009  (Упаковка 6 штук)/ Standard-dilution for preparation of reference samples of pH of 2 grade SТ-12-5 (рН 9,18), ТU 2642-072-56278322-2009  (packing of 6 nos.)</t>
  </si>
  <si>
    <t>Толуол без хлора и серы (БХС) х.ч., ТУ 2631-078-44493179-02, АО «ЭКОС-1», (фасовка 1 дм3-0,86 кг) / Chlorine and sulfur  free toluene, chemically pure, TS 2631-078-44493179-02, JSC ECOS-1, (packing 1 dm3-0.86 kg)</t>
  </si>
  <si>
    <t>ТУ/TU 
2631-078-44493179-02</t>
  </si>
  <si>
    <t>Четыреххлористый углерод химически (ХЧ) чистый для экстракции из водных сред сорт А (99,95), АО «ЭКОС-1», ТУ 2631-027-44493179-98, (фасовка 1дм3-1,6 кг) / Carbon tetrachloride, chemically pure from aqueous medium, grade A (99.95), JSC ECOS-1, TS 2631-027-44493179-98, (packing 1 dm3-1.6 kg)</t>
  </si>
  <si>
    <t>кг/ kg</t>
  </si>
  <si>
    <t>л/ lit</t>
  </si>
  <si>
    <t>баллон/ 
bottles</t>
  </si>
  <si>
    <t>шт./ ea.</t>
  </si>
  <si>
    <t>упак./ 
pack</t>
  </si>
  <si>
    <t>ампул/
ampoules</t>
  </si>
  <si>
    <t>20 см3</t>
  </si>
  <si>
    <t>Цена за ед., руб. с НДС</t>
  </si>
  <si>
    <t>Приложение №1 / Attachment No. 1</t>
  </si>
  <si>
    <t>Генеральному директору / General Director</t>
  </si>
  <si>
    <t xml:space="preserve">ООО "Норд Империал" / LLC Nord Imperial </t>
  </si>
  <si>
    <r>
      <t xml:space="preserve">Коммерческое предложение для участия в тендере /  </t>
    </r>
    <r>
      <rPr>
        <i/>
        <sz val="12"/>
        <color indexed="8"/>
        <rFont val="Times New Roman"/>
        <family val="1"/>
        <charset val="204"/>
      </rPr>
      <t xml:space="preserve">Commercial proposal for participation in tender </t>
    </r>
  </si>
  <si>
    <t xml:space="preserve">  (наименование тендера/name of the tender)</t>
  </si>
  <si>
    <t>(наименование организации-участника тендера /name of the bidder)</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</si>
  <si>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2"/>
        <color indexed="8"/>
        <rFont val="Times New Roman"/>
        <family val="1"/>
        <charset val="204"/>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</si>
  <si>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r>
      <t xml:space="preserve">10.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 </t>
    </r>
    <r>
      <rPr>
        <i/>
        <sz val="12"/>
        <rFont val="Times New Roman"/>
        <family val="1"/>
        <charset val="204"/>
      </rPr>
      <t>We understand that the Client reserves right to increase or reduce scope of work/ services/ purchase as per the tender or its individual items by not more than 20%.</t>
    </r>
  </si>
  <si>
    <t xml:space="preserve">Сумма прописью / Total amount in words: </t>
  </si>
  <si>
    <r>
      <t xml:space="preserve">3.  На момент поставки срок годности реактива и / или стандартного образца (СО): для реактивов / СО со сроком хранения 6 месяцев – не менее 5 месяцев; для  реактивов / СО со сроком хранения 1 год – не менее 10 месяцев; для  реактивов / СО со сроком хранения более 1 года – не менее не менее двух третей от указанного срока годности. / </t>
    </r>
    <r>
      <rPr>
        <i/>
        <sz val="12"/>
        <rFont val="Times New Roman"/>
        <family val="1"/>
        <charset val="204"/>
      </rPr>
      <t>On the date of supply best before date of the chemical and /or standard sample (SS): for chemicals/ SS with a shelf life of 6 months - at least 5 months; for chemicals/ SS with a shelf life of 1 year - at least 10 months;  for chemicals/ SS with a shelf life of more than 1 year - at least two-thirds of the specified shelf life.</t>
    </r>
  </si>
  <si>
    <t>6. ____________________________________________________________________________________________________________________________________________</t>
  </si>
  <si>
    <r>
      <t xml:space="preserve">7.  Если наши предложения, изложенные выше, будут приняты, мы берем на себя обязательство осуществить поставку продукции на условиях, изложенных в тендерной документации и согласны заключить типовой договор на поставку по предмету тендера в установленные Вами сроки. / </t>
    </r>
    <r>
      <rPr>
        <i/>
        <sz val="12"/>
        <rFont val="Times New Roman"/>
        <family val="1"/>
        <charset val="204"/>
      </rPr>
      <t>In case our above proposals are accepted, we shall assume the obligation to purchase products under the tender and agree to conclude a supply agreement within the timeframe determined by you.</t>
    </r>
  </si>
  <si>
    <r>
      <t xml:space="preserve">8.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rFont val="Times New Roman"/>
        <family val="1"/>
        <charset val="204"/>
      </rPr>
      <t>All the terms of this commercial proposal shall remain in force and be binding for us within 60 calendar days starting from the day, when the commercial offer was provided to you.</t>
    </r>
  </si>
  <si>
    <r>
      <t xml:space="preserve">9.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t>
    </r>
    <r>
      <rPr>
        <i/>
        <sz val="12"/>
        <rFont val="Times New Roman"/>
        <family val="1"/>
        <charset val="204"/>
      </rPr>
      <t xml:space="preserve">We understand that you have the right to not consider any of the commercial bids received by you, in case the bid does not comply with the requirements of the tender documentation, or cancel the tender at any stage including after award. </t>
    </r>
  </si>
  <si>
    <r>
      <t xml:space="preserve">4. Условия оплаты: 100% в течение 30 календарных дней по факту поставки на склад ООО «Норд Империал» / </t>
    </r>
    <r>
      <rPr>
        <i/>
        <sz val="12"/>
        <rFont val="Times New Roman"/>
        <family val="1"/>
        <charset val="204"/>
      </rPr>
      <t>Terms of payment: 100% within 30 calendar days upon delivery to Nord Imperial, LLC warehouse.</t>
    </r>
  </si>
  <si>
    <t>Всего, общая сумма руб. с НДС с доставкой до г. Томск/ Total amount RUB incl. VAT ( (Tomsk)</t>
  </si>
  <si>
    <t>2. Цена нашего коммерческого предложения составляет/ Price of our commercial proposal is as follows:</t>
  </si>
  <si>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i/>
        <sz val="12"/>
        <color indexed="8"/>
        <rFont val="Times New Roman"/>
        <family val="1"/>
        <charset val="204"/>
      </rPr>
      <t>Invitation to Tender, Technical Assignemnt and other tender documents provided to us for participation in tender have been studied</t>
    </r>
  </si>
  <si>
    <t>ГОСТ / GOST 3760</t>
  </si>
  <si>
    <t xml:space="preserve">Аммоний надсернокислый, ГОСТ 20478, ч.д.а., (фасовка 0,05 кг)/ 
Ammonium persulphate, GOST 20478, puriss.p.a. (0,05 kg packing) </t>
  </si>
  <si>
    <t>ГОСТ / GOST 20478</t>
  </si>
  <si>
    <t>ГОСТ / GOST 3773</t>
  </si>
  <si>
    <t>ГОСТ / GOST 2603</t>
  </si>
  <si>
    <t>ТУ/TU 
2631-158-44493179-13</t>
  </si>
  <si>
    <t>ГОСТ / GOST 6259</t>
  </si>
  <si>
    <t xml:space="preserve">Изооктан без хлора и серы (БХС) х.ч. марка А, АО «ЭКОС-1», ТУ 2631-082-44493179-02, (фасовка 1 дм3-0,7 кг) / Chloride and sulfure free isooctane, c.p. JSC ECOS-1, TS 2631-082-44493179-02, (packing 1dm3 -0,7 kg) </t>
  </si>
  <si>
    <t>Индикаторная бумага йодкрахмальная, ТУ 2642-054-23050963-2008), (в тубусе 100 полосок) / pH lead paper (TU 2642-054-23050963-2008), (in tube, 100 pH strips)</t>
  </si>
  <si>
    <t>Индикаторная бумага конго красная, (в тубусе 100 полосок) ТУ 2642-054-23050963-2008 / Indicator paper Congo red, (in a tube 100 strips) TU 2642-054-23050963-2008</t>
  </si>
  <si>
    <t>Индикаторная бумага универсальная рН 0-12 / 
pH lead paper рН 0-12</t>
  </si>
  <si>
    <t>Калий двухромовокислый ГОСТ 4220, ч.д.а., (фасовка 0,1 кг)/ 
Potassium dichromate,  GOST 4220, p.a. (packaging 0,1 kg)</t>
  </si>
  <si>
    <t>ГОСТ / GOST 4220</t>
  </si>
  <si>
    <t>Калий хлористый, ч.д.а., ГОСТ 4234, (фасовка 0,1 кг)/
KCl GOST 4234, puriss p.a. (packing 0.1kg)</t>
  </si>
  <si>
    <t>Кислота азотная, х.ч. ГОСТ 4461, (фасовка 1л -1,4 кг) / 
NHO, packing 1L (1.4kg)</t>
  </si>
  <si>
    <t>ГОСТ / GOST 4461</t>
  </si>
  <si>
    <t>ГОСТ / GOST 3118</t>
  </si>
  <si>
    <t>ГОСТ / GOST 61</t>
  </si>
  <si>
    <t>ГОСТ / GOST 22180</t>
  </si>
  <si>
    <t>Ксилол нефтяной, марки А, ГОСТ 9410 (1л - 0,87кг) / 
Petroleum xylol, grade A, GOST 9410 (1liter - 0.87kg)</t>
  </si>
  <si>
    <t>ТУ/TU 
6-09-1657-72</t>
  </si>
  <si>
    <t>Натрий углекислый, безводный, х.ч., ГОСТ 83, (фасовка 1 кг)/ 
Sodium carbonate, anhydrous, chemically pure GOST 83 (packing, 1 kg)</t>
  </si>
  <si>
    <t>ТУ/TU 
38.401-67-108-92</t>
  </si>
  <si>
    <t>Перекись водорода, ГОСТ 177-88, пэ / 
Hydrogen peroxide, GOST 177-88, p</t>
  </si>
  <si>
    <t>СО Удельной электрической проводимости водных сред УЭП-5, ГСО 7378-97, (0,0045 - 0,0049 См/м), (20 см3) / State standard of specific electrical conductivity of aqueous media UEP-5, state standard sample 7378-97, (0,0045 - 0,0049 Сm / m), (20 cm3)</t>
  </si>
  <si>
    <t>ГОСТ / GOST 9805</t>
  </si>
  <si>
    <t>ТУ/TU 
2642-001-33813273</t>
  </si>
  <si>
    <t>ТУ/TU 
2631-008-00207787-02</t>
  </si>
  <si>
    <t>ТУ/TU 
 2631-027-44493179-98</t>
  </si>
  <si>
    <t>Эриохром черный Т, ч.д.а., ТУ 6-09-1760-72, (фасовка 0,05 кг) / Eriochrome black T, analytically pure, reagent grade, TS 6-09-1760-72 (0.05 kg packing)</t>
  </si>
  <si>
    <t>ТУ/TU 
6-09-1760-72</t>
  </si>
  <si>
    <t>дм3/dm3</t>
  </si>
  <si>
    <t>А.В. Бакланову / A.V. Baklanov</t>
  </si>
  <si>
    <t>Налоговая ставка НДС (10% / 20% / без НДС)</t>
  </si>
  <si>
    <t>1,5-дифенилкарбазид, ч.д.а., (фасовка 0,025кг) / 
Diphenyl carbazide,  puriss. p.a.  (packing - 0.025 kg)</t>
  </si>
  <si>
    <t xml:space="preserve">Аммоний молибденовокислый, ГОСТ 3765 (фасовка 0,1 кг) /  
Ammonium heptamolybdate, GOST 3765 (0,1 kg pack) </t>
  </si>
  <si>
    <t>ГОСТ / GOST  3765</t>
  </si>
  <si>
    <t>Аммоний хлористый, ГОСТ 773 х.ч. или ч.д.а. (фасовка 0,1 кг) / 
Ammonium chloride GOST 3773 c. p,  or  puriss. p.a. (package - 0.1kg)</t>
  </si>
  <si>
    <t>Ацетон (ρ=0,7899 г/см 3) ГОСТ 2603, ч.д.а., (Кан. 10 л - 8 кг) / 
Acetone,  (ρ=0,7899 gr/cm3) GOST 2603, puriss. p.a.</t>
  </si>
  <si>
    <t>Бромфеноловый синий, ТУ 6-09-1058-76, ч.д.а. (фасовка 0,01 кг) / 
Bromophenol blue TU 6-09-1058-76, ч.д.а. (package 0,01kg)</t>
  </si>
  <si>
    <t>ТУ/TU 
6-09-1058-76</t>
  </si>
  <si>
    <t>Гидроксиламина гидрохлорид, ГОСТ  5456, ч.д.а., (фасовка 0,01 кг) /  Hydroxylamine hydrochloride,  puriss. p.a. GOST 5456, (0,01 kg pack)</t>
  </si>
  <si>
    <t xml:space="preserve">ГОСТ / GOST  5456 </t>
  </si>
  <si>
    <t xml:space="preserve">ГО 1-6. ГО Массовой доли хлора и висмута в минеральном масле (в комплект входят 14 флаконов ГО по 100мл ( ГО-1 - 6 шт.; ГО-2 - 1 шт.; ГО-3 - 4 шт.; ГО-4 - 1 шт; ГО-5 - 1 шт.; ГО-6 - 1 шт.)) / Calibrating reference sample 1-6. GO of the mass fraction of chlorine and bismuth in mineral oil (kit includes 14 bottles of calibrating reference sample, 100 ml each (calibrating reference sample-1 - 6 pcs.; calibrating reference sample-2 - 1 pc.; calibrating reference sample-3 - 4 pcs.; calibrating reference sample-4 - 1 pc.); calibrating reference sample-5 - 1 pc.; calibrating reference sample-6 - 1 pc.)) </t>
  </si>
  <si>
    <t>ООО "СпектроХим" / SpektroHim, LLC</t>
  </si>
  <si>
    <t>Градуировочный образец массовой доли хлора и висмута в масле ГО-1, (0 млн-1), ООО "СпектроХим", г. С-Петербург/Calibration sample of the mass fraction of chlorine and bismuth in oil SS-1, (0 mln-1), LLC SpektroKhim, St. Petersburg</t>
  </si>
  <si>
    <t>Градуировочный образец массовой доли хлора и висмута в масле ГО-2, (2,0 млн-1), ООО "СпектроХим", г. С-Петербург/Calibration sample of the mass fraction of chlorine and bismuth in oil SS-2, (2,0 mln-1), LLC SpektroKhim, St. Petersburg</t>
  </si>
  <si>
    <t>Градуировочный образец массовой доли хлора и висмута в масле ГО-3, (5,0 млн-1), ООО "СпектроХим", г. С-Петербург/Calibration sample of the mass fraction of chlorine and bismuth in oil SS-3, (5,0 mln-1), LLC SpektroKhim, St. Petersburg</t>
  </si>
  <si>
    <t>Градуировочный образец массовой доли хлора и висмута в масле ГО-4, (10,0 млн-1), ООО "СпектроХим", г. С-Петербург/Calibration sample of the mass fraction of chlorine and bismuth in oil SS-4, (10,0 mln-1), LLC SpektroKhim, St. Petersburg</t>
  </si>
  <si>
    <t>Градуировочный образец массовой доли хлора и висмута в масле ГО-5 (20,0 млн-1), ООО "СпектроХим", г. С-Петербург/Calibration sample of the mass fraction of chlorine and bismuth in oil SS-5, (20,0 mln-1), LLC SpektroKhim, St. Petersburg</t>
  </si>
  <si>
    <t>Градуировочный образец массовой доли хлора и висмута в масле ГО-6 (50,0 млн-1), ООО "СпектроХим", г. С-Петербург/Calibration sample of the mass fraction of chlorine and bismuth in oil SS-6, (50,0 mln-1), LLC SpektroKhim, St. Petersburg</t>
  </si>
  <si>
    <t>Индикатор тимоловый синий водорастворимый, ч.д.а.,(фасовка 0,01 кг),  ТУ 6-09-4922-80 / Water-soluble thymol blue indicator, analytical grade,(packing 0.01 kg)TU 6-09-4922-80</t>
  </si>
  <si>
    <t>ТУ/TU 
6-09-4922-80</t>
  </si>
  <si>
    <t>Калий азотнокислый, ГОСТ 4217 , ч.д.а., (фасовка 1 кг) / 
Potassium nitrate, GOST 4217, analytical grade, (packing 1 kg)</t>
  </si>
  <si>
    <t xml:space="preserve"> ГОСТ / GOST 4217</t>
  </si>
  <si>
    <t>Калий йодистый по ГОСТ 4232, ч.д.а. (фасовка 0,01 кг) / 
Potassium iodide as per GOST 4232, analytically pure (packaging 0.01 kg)</t>
  </si>
  <si>
    <t>Кальций хлористый технический, 1 сорт, ГОСТ 450, (фасовка 1 кг) / 
CaCl, GOST 450 (pack 1kg)</t>
  </si>
  <si>
    <t>Карбоксилатный антифриз Sintec "PREMIUM G12+" (для Спектроскан CLSW) / Sintec "PREMIUM G12 +" carboxylate antifreeze (for Spectroscan CLSW)</t>
  </si>
  <si>
    <t xml:space="preserve">НПО "Спектрон" /
NPO Spectron </t>
  </si>
  <si>
    <t>Кислота азотная 0,1 н, (стандарт-титр), (Упаковка 10 ампул) / 
HNO, 0.1.n, (standard) , (packing - 10 ampoules)</t>
  </si>
  <si>
    <t xml:space="preserve"> ГОСТ / GOST 4815</t>
  </si>
  <si>
    <t>Кислота лимонная 1-водная ХЧ, ГОСТ 3652, (фасовка 1 кг) / 
Citric acid, 1-water-based KhCh GOST 3652, packing 1kg</t>
  </si>
  <si>
    <t>ГОСТ / GOST 3652</t>
  </si>
  <si>
    <t>Кислота лимонная пищевая, ГОСТ 908 (фасовка 1 кг) / 
Citric acid, GOST 908  packing 1kg</t>
  </si>
  <si>
    <t>ГОСТ / GOST 908</t>
  </si>
  <si>
    <t>Кислота серная, х.ч, ГОСТ 4204, (фасовка 1 л (1,8кг)) / 
H2SO4, GOST 4204 packing 1L (1.8kg)</t>
  </si>
  <si>
    <t>Кислота соляная 0,1 н, (стандарт-титр) ТУ 2642-001-33813273-97, (Упаковка 10 ампул) / HCL, (standard), ТU 2642-001-33813273-97  packing - 10 ampoules</t>
  </si>
  <si>
    <t>Кислота уксусная ледяная, х.ч., ГОСТ 61, (фасовка 1дм3 - 1кг)/ 
Glacial acetic acid, pure,  GOST 61 packing 1L - 1 kg</t>
  </si>
  <si>
    <t>Кислота щавелевая, ч.,  ГОСТ 22180, (фасовка 1 кг) / 
Oxalic acid, pure, packing - 1kg</t>
  </si>
  <si>
    <t>Крахмал картофельный, ГОСТ Р 53876, (фасовка 0,05 кг)/ 
Farina starch, GOST R 53876, (packing 0.05 kg)</t>
  </si>
  <si>
    <t>ГОСТ Р/ GOST  R 53876</t>
  </si>
  <si>
    <t>ГОСТ / GOST  9410
 (марка / grade А)</t>
  </si>
  <si>
    <t>Масло Белое вазелиновое ГОСТ 3164, НПО "СПЕКТРОН" (фас. 500 см3) / Vaseline white oil, GOST 3164, NPO SPEKTRON</t>
  </si>
  <si>
    <t>ГОСТ / GOST 3164</t>
  </si>
  <si>
    <t>ТУ/TU 
6-09-5171-84</t>
  </si>
  <si>
    <t>ТУ/TU 
2423-002-78722668-2010</t>
  </si>
  <si>
    <t>Натрий углекислый 10-водный, ч.д.а., ГОСТ 84 (фасовка 1 кг) / Sodium carbonate decahydrate natrium, analytical-reagent grade GOST 84 (packing 1 kg)</t>
  </si>
  <si>
    <t>ГОСТ / GOST 84</t>
  </si>
  <si>
    <t>Натрий хлористый 0,1 н,  (стандарт-титр) ТУ 2642-001-33813273-97, (Упак. 10 ампул) / NaCl, 0.1 n, (standard), ТU 2642-001-33813273-97 pack - 10 ampoules</t>
  </si>
  <si>
    <t>ТУ/TU 
2642-001-33813273-97</t>
  </si>
  <si>
    <t>Натрия гидроокись, х.ч., ГОСТ 4328, (фасовка 0,1 кг)/ 
Sodium hydroxide, pure, GOST 4328,  (packing 0.1kg)</t>
  </si>
  <si>
    <t>ТУ/TU 
6-09-426-75</t>
  </si>
  <si>
    <t>ТУ/TU 
6-09-5393-88</t>
  </si>
  <si>
    <t>Пипетка Пастера 5 мл. н/стер., град, уп. 500 шт. / 
Pasteur pipette 5 ml. n / ster., hail, pack. 500 pcs.</t>
  </si>
  <si>
    <t xml:space="preserve">Пленка майларовая (лавсановая) (3,5 мкм х 75 мм, рулон/100 м), Артикул: 1.15.40.0060, ООО "Экросхим" / Mylar film (lavsan) (3.5 microns x 75 mm, roll/100 m), Article: 1.15.40.0060, Ekroskhim LLC </t>
  </si>
  <si>
    <t>Ртуть (II) азотнокислая 1-водная, ч.д.а, ГОСТ 4520, (фасовка 0,025 кг) / Mercuric nitrate (II), 1-aqueous, puriss p.a., GOST 4520, (packing 0.025kg)</t>
  </si>
  <si>
    <t>Свинец уксуснокислый 3-водный, х.ч., ГОСТ  / GOST 1027, (фасовка 0,05 кг) / Lead acetate, 3-aqueous, pure GOST 1027,  (packing 0.05kg)</t>
  </si>
  <si>
    <t>Серебро азотнокислое, х.ч., ГОСТ 1277, (фасовка 0,01кг) /
Silver nitrite, GOST 1277 (0,01kg pack)</t>
  </si>
  <si>
    <t>Сода пищевая, 500г / Baking soda, 500g</t>
  </si>
  <si>
    <t>ГОСТ / GOST 32802</t>
  </si>
  <si>
    <t xml:space="preserve">ТУ/TU 
2642-072-56278322-2009
рН 4,01 </t>
  </si>
  <si>
    <t>ТУ/TU 
2642-072-56278322-2009
рН 6,86</t>
  </si>
  <si>
    <t>ТУ/TU 
2642-072-56278322-2009
рН 9,18</t>
  </si>
  <si>
    <t>Термобумага 57мм, рулон 30 м для анализатора серы ЭКРОС-7700, код товара 1.15.40.0013, ООО "Экросхим", г. С-Петербург / 
Thermal paper 57mm, roll 30m for sulfur analyzer EKROS-7700, product code 1.15.40.0013, LLC Ekroskhim, St. Petersburg</t>
  </si>
  <si>
    <t>Толуол, ГОСТ  14710 (фасовка 20 дм3-17,2 кг)/ 
Toluene, GOST 14710 (package 20dm3 - 17,2 kg)</t>
  </si>
  <si>
    <t>Трилон Б, стандарт-титр (0,1 н),  ТУ 2642-001-33813273, (Упаковка 10 ампул)/ Trilon B, standard-dilution (0.1), TU 2642-001-33813273, (packing of 10 ampules)</t>
  </si>
  <si>
    <t>Углерод четыреххлористый  химически чистый для экстракции из водных сред сорт А (99,95), АО «ЭКОС-1», ТУ 2631-027-44493179-98, (фасовка 1дм3-1,6 кг) / Carbon tetrachloride, chemically pure from aqueous medium, grade A (99.95), JSC ECOS-1, TS 2631-027-44493179-98, (packing 1 dm3-1.6 kg)</t>
  </si>
  <si>
    <t>Фенолфталеин, ч.д.а., по ТУ 6-09-5360-88 (фасовка 0,05 кг/ kg) / Phenolphthalein, puriss p.a., as per TU 6-09-5360-88  (0.05kg packing)</t>
  </si>
  <si>
    <t>ТУ/TU 
6-09-5360-88</t>
  </si>
  <si>
    <t>Фильтры обеззоленные "Красная лента" , d=18,0 см, (100 шт/упак.), ТУ 2642-001-68085491-2011 / Decalcified filters "Krasnaya Lenta", d=18,0cm (100pcs/pack), ТU 2642-001-68085491-2011</t>
  </si>
  <si>
    <t>ООО "Мелиор XXI"  / 
MELIOR XXI, LLC</t>
  </si>
  <si>
    <t>Хлороформ, ТУ 2631-008-00207787-02, (фасовка 1,5 кг) / 
Chloroform ТU 2631-008-00207787-02 (1.5kg packing)</t>
  </si>
  <si>
    <t>СО Состава газовой смеси углеводородных газов (УГ-А-1),  ГСО 10463-2014, СH4-воздух 2,11% объемной доли, (48,0 % НКПР), ФГУП «СПО «Аналитприбор» 4дм3 / State standard sample for HC gases mix (UG-A-1), State standard sample 10463-2014, CH4-air 2.11% volume fraction, (48.0% LFL), FGUP SPO Analitpribor 4dm3</t>
  </si>
  <si>
    <t>ФГУП «СПО «Аналитприбор» 
ГСО 10463-2014 / FGUP SPO Analitpribor State standard sample 10463-2014</t>
  </si>
  <si>
    <t>СО Массовой доли висмута в минеральном масле ВМ-5000-СХ, «СпектроХим» / Standard sample of the mass fraction of bismuth in mineral oil VM-5000-CX, SpectroKhim</t>
  </si>
  <si>
    <t xml:space="preserve">комплект. /kit </t>
  </si>
  <si>
    <t>3,5 мкм*75 мм*100м</t>
  </si>
  <si>
    <t>500 г</t>
  </si>
  <si>
    <t>6 шт/упак.</t>
  </si>
  <si>
    <t>30 м</t>
  </si>
  <si>
    <t>1 дм3-0,86 кг</t>
  </si>
  <si>
    <t>20 дм3-17,2 кг</t>
  </si>
  <si>
    <t>1дм3-1,6 кг</t>
  </si>
  <si>
    <t>0,05 кг</t>
  </si>
  <si>
    <t>1,5 кг</t>
  </si>
  <si>
    <r>
      <t>5. Сроки поставки оборудования на склад ООО «Норд Империал»/</t>
    </r>
    <r>
      <rPr>
        <i/>
        <sz val="12"/>
        <rFont val="Times New Roman"/>
        <family val="1"/>
        <charset val="204"/>
      </rPr>
      <t xml:space="preserve"> in respect to equipment supply to Nord Imperial, LLC warehouse</t>
    </r>
    <r>
      <rPr>
        <sz val="12"/>
        <rFont val="Times New Roman"/>
        <family val="1"/>
        <charset val="204"/>
      </rPr>
      <t>___________________________________________(до/by 28.02.2023)</t>
    </r>
  </si>
  <si>
    <t>№ К-2022-65 "Приобретение реактивов для химических лабораторий" / #К-2022-65 Purchase of chemicals for chemical laboratories</t>
  </si>
  <si>
    <t>Примечания / доп. Информация / сроки поставки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</si>
</sst>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43" formatCode="_-* #,##0.00\ _₽_-;\-* #,##0.00\ _₽_-;_-* &quot;-&quot;??\ _₽_-;_-@_-"/>
    <numFmt numFmtId="164" formatCode="_-* #,##0_р_._-;\-* #,##0_р_._-;_-* &quot;-&quot;_р_._-;_-@_-"/>
    <numFmt numFmtId="165" formatCode="_-* #,##0.00_р_._-;\-* #,##0.00_р_._-;_-* &quot;-&quot;??_р_._-;_-@_-"/>
    <numFmt numFmtId="166" formatCode="_-* #,##0.00_р_._-;\-* #,##0.00_р_._-;_-* &quot;-&quot;_р_._-;_-@_-"/>
    <numFmt numFmtId="167" formatCode="_-* #,##0.0_р_._-;\-* #,##0.0_р_._-;_-* &quot;-&quot;_р_._-;_-@_-"/>
  </numFmts>
  <fonts count="19" x14ac:knownFonts="1">
    <font>
      <sz val="11"/>
      <color theme="1"/>
      <name val="Calibri"/>
      <family val="2"/>
      <charset val="204"/>
      <scheme val="minor"/>
    </font>
    <font>
      <sz val="12"/>
      <color indexed="8"/>
      <name val="Times New Roman"/>
      <family val="1"/>
      <charset val="204"/>
    </font>
    <font>
      <sz val="12"/>
      <color theme="1"/>
      <name val="Times New Roman"/>
      <family val="1"/>
      <charset val="204"/>
    </font>
    <font>
      <sz val="12"/>
      <name val="Times New Roman"/>
      <family val="1"/>
      <charset val="204"/>
    </font>
    <font>
      <b/>
      <sz val="12"/>
      <color theme="1"/>
      <name val="Times New Roman"/>
      <family val="1"/>
      <charset val="204"/>
    </font>
    <font>
      <sz val="12"/>
      <color theme="1"/>
      <name val="Symbol"/>
      <family val="1"/>
      <charset val="2"/>
    </font>
    <font>
      <sz val="11"/>
      <color theme="1"/>
      <name val="Times New Roman"/>
      <family val="1"/>
      <charset val="204"/>
    </font>
    <font>
      <b/>
      <sz val="12"/>
      <name val="Times New Roman"/>
      <family val="1"/>
      <charset val="204"/>
    </font>
    <font>
      <sz val="11"/>
      <color indexed="8"/>
      <name val="Calibri"/>
      <family val="2"/>
      <charset val="204"/>
    </font>
    <font>
      <b/>
      <sz val="12"/>
      <color theme="1"/>
      <name val="Calibri"/>
      <family val="2"/>
      <charset val="204"/>
      <scheme val="minor"/>
    </font>
    <font>
      <sz val="12"/>
      <name val="Symbol"/>
      <family val="1"/>
      <charset val="2"/>
    </font>
    <font>
      <sz val="10"/>
      <color theme="1"/>
      <name val="Times New Roman"/>
      <family val="1"/>
      <charset val="204"/>
    </font>
    <font>
      <sz val="10"/>
      <color theme="1"/>
      <name val="Calibri"/>
      <family val="2"/>
      <charset val="204"/>
      <scheme val="minor"/>
    </font>
    <font>
      <sz val="14"/>
      <color theme="1"/>
      <name val="Times New Roman"/>
      <family val="1"/>
      <charset val="204"/>
    </font>
    <font>
      <b/>
      <u/>
      <sz val="14"/>
      <name val="Times New Roman"/>
      <family val="1"/>
      <charset val="204"/>
    </font>
    <font>
      <b/>
      <sz val="14"/>
      <color indexed="8"/>
      <name val="Times New Roman"/>
      <family val="1"/>
      <charset val="204"/>
    </font>
    <font>
      <sz val="12"/>
      <color theme="1"/>
      <name val="Arial"/>
      <family val="2"/>
      <charset val="204"/>
    </font>
    <font>
      <i/>
      <sz val="12"/>
      <color indexed="8"/>
      <name val="Times New Roman"/>
      <family val="1"/>
      <charset val="204"/>
    </font>
    <font>
      <i/>
      <sz val="12"/>
      <name val="Times New Roman"/>
      <family val="1"/>
      <charset val="204"/>
    </font>
  </fonts>
  <fills count="4">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s>
  <borders count="8">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165" fontId="8" fillId="0" borderId="0" applyFont="0" applyFill="0" applyBorder="0" applyAlignment="0" applyProtection="0"/>
  </cellStyleXfs>
  <cellXfs count="87">
    <xf numFmtId="0" fontId="0" fillId="0" borderId="0" xfId="0"/>
    <xf numFmtId="0" fontId="1" fillId="0" borderId="0" xfId="0" applyFont="1" applyFill="1" applyAlignment="1" applyProtection="1">
      <alignment horizontal="center" vertical="center"/>
      <protection locked="0"/>
    </xf>
    <xf numFmtId="0" fontId="5" fillId="0" borderId="0" xfId="0" applyFont="1" applyAlignment="1" applyProtection="1">
      <alignment horizontal="left" indent="3"/>
      <protection locked="0"/>
    </xf>
    <xf numFmtId="0" fontId="2" fillId="0" borderId="0" xfId="0" applyFont="1" applyAlignment="1" applyProtection="1">
      <alignment horizontal="left" indent="5"/>
      <protection locked="0"/>
    </xf>
    <xf numFmtId="0" fontId="1" fillId="0" borderId="0" xfId="0" applyFont="1" applyFill="1" applyAlignment="1" applyProtection="1">
      <alignment wrapText="1"/>
      <protection locked="0"/>
    </xf>
    <xf numFmtId="0" fontId="6" fillId="0" borderId="0" xfId="0" applyFont="1" applyProtection="1">
      <protection locked="0"/>
    </xf>
    <xf numFmtId="0" fontId="2" fillId="0" borderId="0" xfId="0" applyFont="1" applyFill="1" applyProtection="1">
      <protection locked="0"/>
    </xf>
    <xf numFmtId="0" fontId="2" fillId="2" borderId="3" xfId="0" applyNumberFormat="1"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164" fontId="1" fillId="2" borderId="5" xfId="1" applyNumberFormat="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2" fillId="0" borderId="5"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1" fillId="0" borderId="0" xfId="0" applyFont="1" applyFill="1" applyAlignment="1" applyProtection="1">
      <alignment vertical="center" wrapText="1"/>
      <protection locked="0"/>
    </xf>
    <xf numFmtId="0" fontId="5"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NumberFormat="1" applyFont="1" applyFill="1" applyAlignment="1" applyProtection="1">
      <alignment horizontal="center" vertical="center"/>
      <protection locked="0"/>
    </xf>
    <xf numFmtId="0" fontId="1" fillId="0" borderId="0" xfId="0" applyNumberFormat="1"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10" fillId="0" borderId="0" xfId="0" applyFont="1" applyAlignment="1" applyProtection="1">
      <alignment horizontal="left" vertical="center"/>
      <protection locked="0"/>
    </xf>
    <xf numFmtId="0" fontId="3" fillId="0" borderId="0" xfId="0" applyNumberFormat="1"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0" fillId="0" borderId="0" xfId="0" applyAlignment="1" applyProtection="1">
      <alignment vertical="center"/>
      <protection locked="0"/>
    </xf>
    <xf numFmtId="0" fontId="2" fillId="0" borderId="0" xfId="0" applyFont="1" applyFill="1" applyAlignment="1" applyProtection="1">
      <alignment horizontal="center" vertical="top"/>
      <protection locked="0"/>
    </xf>
    <xf numFmtId="0" fontId="2" fillId="0" borderId="0" xfId="0" applyNumberFormat="1" applyFont="1" applyFill="1" applyAlignment="1" applyProtection="1">
      <alignment horizontal="center" vertical="top"/>
      <protection locked="0"/>
    </xf>
    <xf numFmtId="0" fontId="13" fillId="0" borderId="0" xfId="0" applyNumberFormat="1" applyFont="1" applyAlignment="1" applyProtection="1">
      <alignment horizontal="justify"/>
      <protection locked="0"/>
    </xf>
    <xf numFmtId="0" fontId="0" fillId="0" borderId="0" xfId="0" applyAlignment="1" applyProtection="1">
      <protection locked="0"/>
    </xf>
    <xf numFmtId="0" fontId="0" fillId="0" borderId="0" xfId="0" applyAlignment="1" applyProtection="1">
      <alignment horizontal="center" vertical="center"/>
      <protection locked="0"/>
    </xf>
    <xf numFmtId="0" fontId="2" fillId="0" borderId="1" xfId="0" applyNumberFormat="1" applyFont="1" applyBorder="1" applyAlignment="1" applyProtection="1">
      <alignment horizontal="justify" wrapText="1"/>
      <protection locked="0"/>
    </xf>
    <xf numFmtId="0" fontId="2" fillId="0" borderId="1" xfId="0" applyFont="1" applyBorder="1" applyAlignment="1" applyProtection="1">
      <alignment horizontal="justify" wrapText="1"/>
      <protection locked="0"/>
    </xf>
    <xf numFmtId="0" fontId="2" fillId="0"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0" xfId="0" applyFont="1" applyAlignment="1" applyProtection="1">
      <alignment horizontal="justify" vertical="top"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justify" vertical="top"/>
      <protection locked="0"/>
    </xf>
    <xf numFmtId="164" fontId="2" fillId="0" borderId="0" xfId="0" applyNumberFormat="1" applyFont="1" applyFill="1" applyAlignment="1" applyProtection="1">
      <alignment horizontal="center" vertical="top"/>
      <protection locked="0"/>
    </xf>
    <xf numFmtId="0" fontId="9"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1" fillId="0" borderId="0" xfId="0" applyFont="1" applyFill="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1"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center" vertical="center" wrapText="1"/>
      <protection locked="0"/>
    </xf>
    <xf numFmtId="0" fontId="2" fillId="0" borderId="0" xfId="0" applyNumberFormat="1" applyFont="1" applyFill="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locked="0"/>
    </xf>
    <xf numFmtId="0" fontId="12" fillId="0" borderId="0" xfId="0" applyFont="1" applyAlignment="1" applyProtection="1">
      <alignment horizontal="center" vertical="center"/>
      <protection locked="0"/>
    </xf>
    <xf numFmtId="0" fontId="14" fillId="0" borderId="0" xfId="0" applyFont="1" applyFill="1" applyBorder="1" applyAlignment="1" applyProtection="1">
      <alignment horizontal="center" vertical="center" wrapText="1"/>
      <protection locked="0"/>
    </xf>
    <xf numFmtId="0" fontId="16" fillId="0" borderId="0" xfId="0" applyFont="1" applyBorder="1" applyAlignment="1" applyProtection="1">
      <alignment horizontal="left" vertical="top"/>
      <protection locked="0"/>
    </xf>
    <xf numFmtId="0" fontId="16" fillId="0" borderId="0" xfId="0" applyFont="1" applyAlignment="1" applyProtection="1">
      <alignment horizontal="left" vertical="top"/>
      <protection locked="0"/>
    </xf>
    <xf numFmtId="0" fontId="2" fillId="0" borderId="0" xfId="0" applyFont="1" applyAlignment="1" applyProtection="1">
      <protection locked="0"/>
    </xf>
    <xf numFmtId="0" fontId="2" fillId="0" borderId="0" xfId="0" applyFont="1" applyAlignment="1" applyProtection="1">
      <alignment horizontal="right"/>
      <protection locked="0"/>
    </xf>
    <xf numFmtId="0" fontId="2" fillId="0" borderId="0" xfId="0" applyFont="1" applyAlignment="1" applyProtection="1">
      <alignment horizontal="justify"/>
      <protection locked="0"/>
    </xf>
    <xf numFmtId="0" fontId="16" fillId="0" borderId="0" xfId="0" applyFont="1" applyAlignment="1" applyProtection="1">
      <alignment horizontal="left" vertical="top" wrapText="1"/>
      <protection locked="0"/>
    </xf>
    <xf numFmtId="0" fontId="2" fillId="0" borderId="0" xfId="0" applyFont="1" applyAlignment="1" applyProtection="1">
      <alignment horizontal="center"/>
      <protection locked="0"/>
    </xf>
    <xf numFmtId="0" fontId="1" fillId="0" borderId="4" xfId="0" applyFont="1" applyFill="1" applyBorder="1" applyAlignment="1" applyProtection="1">
      <alignment horizontal="left" vertical="center" wrapText="1"/>
    </xf>
    <xf numFmtId="164" fontId="1" fillId="0" borderId="5" xfId="1" applyNumberFormat="1" applyFont="1" applyFill="1" applyBorder="1" applyAlignment="1" applyProtection="1">
      <alignment horizontal="center" vertical="center" wrapText="1"/>
    </xf>
    <xf numFmtId="166" fontId="1" fillId="0" borderId="5" xfId="1" applyNumberFormat="1" applyFont="1" applyFill="1" applyBorder="1" applyAlignment="1" applyProtection="1">
      <alignment vertical="center" wrapText="1"/>
    </xf>
    <xf numFmtId="0" fontId="2" fillId="0" borderId="5" xfId="0" applyFont="1" applyFill="1" applyBorder="1" applyAlignment="1" applyProtection="1">
      <alignment horizontal="center" vertical="center" wrapText="1"/>
    </xf>
    <xf numFmtId="167" fontId="1" fillId="0" borderId="5" xfId="1" applyNumberFormat="1" applyFont="1" applyFill="1" applyBorder="1" applyAlignment="1" applyProtection="1">
      <alignment vertical="center" wrapText="1"/>
    </xf>
    <xf numFmtId="44" fontId="3" fillId="0" borderId="5" xfId="0" applyNumberFormat="1" applyFont="1" applyFill="1" applyBorder="1" applyAlignment="1" applyProtection="1">
      <alignment horizontal="center" vertical="center" wrapText="1"/>
      <protection locked="0"/>
    </xf>
    <xf numFmtId="43" fontId="9" fillId="2" borderId="3" xfId="0" applyNumberFormat="1"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0" fontId="11"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14" fillId="0" borderId="0" xfId="0" applyFont="1" applyFill="1" applyBorder="1" applyAlignment="1" applyProtection="1">
      <alignment horizontal="center" vertical="center" wrapText="1"/>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wrapText="1"/>
      <protection locked="0"/>
    </xf>
    <xf numFmtId="0" fontId="7" fillId="0" borderId="2" xfId="0" applyFont="1" applyFill="1" applyBorder="1" applyAlignment="1" applyProtection="1">
      <alignment horizontal="center" vertical="center" wrapText="1"/>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wrapText="1"/>
      <protection locked="0"/>
    </xf>
    <xf numFmtId="0" fontId="6" fillId="0" borderId="0" xfId="0" applyFont="1" applyBorder="1" applyAlignment="1" applyProtection="1">
      <alignment horizontal="center" vertical="top"/>
      <protection locked="0"/>
    </xf>
    <xf numFmtId="0" fontId="15" fillId="2" borderId="4" xfId="0" applyFont="1" applyFill="1" applyBorder="1" applyAlignment="1" applyProtection="1">
      <alignment horizontal="right" vertical="center"/>
      <protection locked="0"/>
    </xf>
    <xf numFmtId="0" fontId="15" fillId="2" borderId="6" xfId="0" applyFont="1" applyFill="1" applyBorder="1" applyAlignment="1" applyProtection="1">
      <alignment horizontal="right" vertical="center"/>
      <protection locked="0"/>
    </xf>
    <xf numFmtId="0" fontId="15" fillId="2" borderId="7" xfId="0" applyFont="1" applyFill="1" applyBorder="1" applyAlignment="1" applyProtection="1">
      <alignment horizontal="right" vertical="center"/>
      <protection locked="0"/>
    </xf>
    <xf numFmtId="0" fontId="3" fillId="0" borderId="0" xfId="0" applyFont="1" applyFill="1" applyBorder="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6" fillId="0" borderId="0" xfId="0" applyFont="1" applyAlignment="1" applyProtection="1">
      <alignment horizontal="center" vertical="top"/>
      <protection locked="0"/>
    </xf>
    <xf numFmtId="0" fontId="2" fillId="0" borderId="0" xfId="0" applyFont="1" applyBorder="1" applyAlignment="1" applyProtection="1">
      <alignment horizontal="center"/>
      <protection locked="0"/>
    </xf>
  </cellXfs>
  <cellStyles count="2">
    <cellStyle name="Обычный" xfId="0" builtinId="0"/>
    <cellStyle name="Финансов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8"/>
  <sheetViews>
    <sheetView tabSelected="1" view="pageBreakPreview" topLeftCell="A17" zoomScale="85" zoomScaleNormal="85" zoomScaleSheetLayoutView="85" workbookViewId="0">
      <selection activeCell="C25" sqref="C25"/>
    </sheetView>
  </sheetViews>
  <sheetFormatPr defaultRowHeight="15.75" x14ac:dyDescent="0.25"/>
  <cols>
    <col min="1" max="1" width="6.28515625" style="21" customWidth="1"/>
    <col min="2" max="2" width="68.85546875" style="18" customWidth="1"/>
    <col min="3" max="3" width="22.85546875" style="19" customWidth="1"/>
    <col min="4" max="4" width="11.5703125" style="19" customWidth="1"/>
    <col min="5" max="5" width="12.7109375" style="18" customWidth="1"/>
    <col min="6" max="6" width="8.7109375" style="18" customWidth="1"/>
    <col min="7" max="7" width="15.28515625" style="6" customWidth="1"/>
    <col min="8" max="8" width="24" style="6" customWidth="1"/>
    <col min="9" max="9" width="14.28515625" style="6" customWidth="1"/>
    <col min="10" max="10" width="30.140625" style="6" customWidth="1"/>
    <col min="11" max="11" width="6.140625" style="28" customWidth="1"/>
    <col min="12" max="12" width="48.7109375" style="40" customWidth="1"/>
    <col min="13" max="13" width="58" style="28" customWidth="1"/>
    <col min="14" max="14" width="22.7109375" style="29" customWidth="1"/>
    <col min="15" max="15" width="15" style="6" customWidth="1"/>
    <col min="16" max="256" width="9.140625" style="6"/>
    <col min="257" max="257" width="6.28515625" style="6" customWidth="1"/>
    <col min="258" max="258" width="55" style="6" customWidth="1"/>
    <col min="259" max="259" width="40.85546875" style="6" customWidth="1"/>
    <col min="260" max="260" width="35.85546875" style="6" customWidth="1"/>
    <col min="261" max="261" width="9.42578125" style="6" bestFit="1" customWidth="1"/>
    <col min="262" max="262" width="10.85546875" style="6" customWidth="1"/>
    <col min="263" max="263" width="20.85546875" style="6" customWidth="1"/>
    <col min="264" max="264" width="19.5703125" style="6" customWidth="1"/>
    <col min="265" max="265" width="6.140625" style="6" customWidth="1"/>
    <col min="266" max="266" width="48.7109375" style="6" customWidth="1"/>
    <col min="267" max="267" width="58" style="6" customWidth="1"/>
    <col min="268" max="268" width="22.7109375" style="6" customWidth="1"/>
    <col min="269" max="269" width="15" style="6" customWidth="1"/>
    <col min="270" max="512" width="9.140625" style="6"/>
    <col min="513" max="513" width="6.28515625" style="6" customWidth="1"/>
    <col min="514" max="514" width="55" style="6" customWidth="1"/>
    <col min="515" max="515" width="40.85546875" style="6" customWidth="1"/>
    <col min="516" max="516" width="35.85546875" style="6" customWidth="1"/>
    <col min="517" max="517" width="9.42578125" style="6" bestFit="1" customWidth="1"/>
    <col min="518" max="518" width="10.85546875" style="6" customWidth="1"/>
    <col min="519" max="519" width="20.85546875" style="6" customWidth="1"/>
    <col min="520" max="520" width="19.5703125" style="6" customWidth="1"/>
    <col min="521" max="521" width="6.140625" style="6" customWidth="1"/>
    <col min="522" max="522" width="48.7109375" style="6" customWidth="1"/>
    <col min="523" max="523" width="58" style="6" customWidth="1"/>
    <col min="524" max="524" width="22.7109375" style="6" customWidth="1"/>
    <col min="525" max="525" width="15" style="6" customWidth="1"/>
    <col min="526" max="768" width="9.140625" style="6"/>
    <col min="769" max="769" width="6.28515625" style="6" customWidth="1"/>
    <col min="770" max="770" width="55" style="6" customWidth="1"/>
    <col min="771" max="771" width="40.85546875" style="6" customWidth="1"/>
    <col min="772" max="772" width="35.85546875" style="6" customWidth="1"/>
    <col min="773" max="773" width="9.42578125" style="6" bestFit="1" customWidth="1"/>
    <col min="774" max="774" width="10.85546875" style="6" customWidth="1"/>
    <col min="775" max="775" width="20.85546875" style="6" customWidth="1"/>
    <col min="776" max="776" width="19.5703125" style="6" customWidth="1"/>
    <col min="777" max="777" width="6.140625" style="6" customWidth="1"/>
    <col min="778" max="778" width="48.7109375" style="6" customWidth="1"/>
    <col min="779" max="779" width="58" style="6" customWidth="1"/>
    <col min="780" max="780" width="22.7109375" style="6" customWidth="1"/>
    <col min="781" max="781" width="15" style="6" customWidth="1"/>
    <col min="782" max="1024" width="9.140625" style="6"/>
    <col min="1025" max="1025" width="6.28515625" style="6" customWidth="1"/>
    <col min="1026" max="1026" width="55" style="6" customWidth="1"/>
    <col min="1027" max="1027" width="40.85546875" style="6" customWidth="1"/>
    <col min="1028" max="1028" width="35.85546875" style="6" customWidth="1"/>
    <col min="1029" max="1029" width="9.42578125" style="6" bestFit="1" customWidth="1"/>
    <col min="1030" max="1030" width="10.85546875" style="6" customWidth="1"/>
    <col min="1031" max="1031" width="20.85546875" style="6" customWidth="1"/>
    <col min="1032" max="1032" width="19.5703125" style="6" customWidth="1"/>
    <col min="1033" max="1033" width="6.140625" style="6" customWidth="1"/>
    <col min="1034" max="1034" width="48.7109375" style="6" customWidth="1"/>
    <col min="1035" max="1035" width="58" style="6" customWidth="1"/>
    <col min="1036" max="1036" width="22.7109375" style="6" customWidth="1"/>
    <col min="1037" max="1037" width="15" style="6" customWidth="1"/>
    <col min="1038" max="1280" width="9.140625" style="6"/>
    <col min="1281" max="1281" width="6.28515625" style="6" customWidth="1"/>
    <col min="1282" max="1282" width="55" style="6" customWidth="1"/>
    <col min="1283" max="1283" width="40.85546875" style="6" customWidth="1"/>
    <col min="1284" max="1284" width="35.85546875" style="6" customWidth="1"/>
    <col min="1285" max="1285" width="9.42578125" style="6" bestFit="1" customWidth="1"/>
    <col min="1286" max="1286" width="10.85546875" style="6" customWidth="1"/>
    <col min="1287" max="1287" width="20.85546875" style="6" customWidth="1"/>
    <col min="1288" max="1288" width="19.5703125" style="6" customWidth="1"/>
    <col min="1289" max="1289" width="6.140625" style="6" customWidth="1"/>
    <col min="1290" max="1290" width="48.7109375" style="6" customWidth="1"/>
    <col min="1291" max="1291" width="58" style="6" customWidth="1"/>
    <col min="1292" max="1292" width="22.7109375" style="6" customWidth="1"/>
    <col min="1293" max="1293" width="15" style="6" customWidth="1"/>
    <col min="1294" max="1536" width="9.140625" style="6"/>
    <col min="1537" max="1537" width="6.28515625" style="6" customWidth="1"/>
    <col min="1538" max="1538" width="55" style="6" customWidth="1"/>
    <col min="1539" max="1539" width="40.85546875" style="6" customWidth="1"/>
    <col min="1540" max="1540" width="35.85546875" style="6" customWidth="1"/>
    <col min="1541" max="1541" width="9.42578125" style="6" bestFit="1" customWidth="1"/>
    <col min="1542" max="1542" width="10.85546875" style="6" customWidth="1"/>
    <col min="1543" max="1543" width="20.85546875" style="6" customWidth="1"/>
    <col min="1544" max="1544" width="19.5703125" style="6" customWidth="1"/>
    <col min="1545" max="1545" width="6.140625" style="6" customWidth="1"/>
    <col min="1546" max="1546" width="48.7109375" style="6" customWidth="1"/>
    <col min="1547" max="1547" width="58" style="6" customWidth="1"/>
    <col min="1548" max="1548" width="22.7109375" style="6" customWidth="1"/>
    <col min="1549" max="1549" width="15" style="6" customWidth="1"/>
    <col min="1550" max="1792" width="9.140625" style="6"/>
    <col min="1793" max="1793" width="6.28515625" style="6" customWidth="1"/>
    <col min="1794" max="1794" width="55" style="6" customWidth="1"/>
    <col min="1795" max="1795" width="40.85546875" style="6" customWidth="1"/>
    <col min="1796" max="1796" width="35.85546875" style="6" customWidth="1"/>
    <col min="1797" max="1797" width="9.42578125" style="6" bestFit="1" customWidth="1"/>
    <col min="1798" max="1798" width="10.85546875" style="6" customWidth="1"/>
    <col min="1799" max="1799" width="20.85546875" style="6" customWidth="1"/>
    <col min="1800" max="1800" width="19.5703125" style="6" customWidth="1"/>
    <col min="1801" max="1801" width="6.140625" style="6" customWidth="1"/>
    <col min="1802" max="1802" width="48.7109375" style="6" customWidth="1"/>
    <col min="1803" max="1803" width="58" style="6" customWidth="1"/>
    <col min="1804" max="1804" width="22.7109375" style="6" customWidth="1"/>
    <col min="1805" max="1805" width="15" style="6" customWidth="1"/>
    <col min="1806" max="2048" width="9.140625" style="6"/>
    <col min="2049" max="2049" width="6.28515625" style="6" customWidth="1"/>
    <col min="2050" max="2050" width="55" style="6" customWidth="1"/>
    <col min="2051" max="2051" width="40.85546875" style="6" customWidth="1"/>
    <col min="2052" max="2052" width="35.85546875" style="6" customWidth="1"/>
    <col min="2053" max="2053" width="9.42578125" style="6" bestFit="1" customWidth="1"/>
    <col min="2054" max="2054" width="10.85546875" style="6" customWidth="1"/>
    <col min="2055" max="2055" width="20.85546875" style="6" customWidth="1"/>
    <col min="2056" max="2056" width="19.5703125" style="6" customWidth="1"/>
    <col min="2057" max="2057" width="6.140625" style="6" customWidth="1"/>
    <col min="2058" max="2058" width="48.7109375" style="6" customWidth="1"/>
    <col min="2059" max="2059" width="58" style="6" customWidth="1"/>
    <col min="2060" max="2060" width="22.7109375" style="6" customWidth="1"/>
    <col min="2061" max="2061" width="15" style="6" customWidth="1"/>
    <col min="2062" max="2304" width="9.140625" style="6"/>
    <col min="2305" max="2305" width="6.28515625" style="6" customWidth="1"/>
    <col min="2306" max="2306" width="55" style="6" customWidth="1"/>
    <col min="2307" max="2307" width="40.85546875" style="6" customWidth="1"/>
    <col min="2308" max="2308" width="35.85546875" style="6" customWidth="1"/>
    <col min="2309" max="2309" width="9.42578125" style="6" bestFit="1" customWidth="1"/>
    <col min="2310" max="2310" width="10.85546875" style="6" customWidth="1"/>
    <col min="2311" max="2311" width="20.85546875" style="6" customWidth="1"/>
    <col min="2312" max="2312" width="19.5703125" style="6" customWidth="1"/>
    <col min="2313" max="2313" width="6.140625" style="6" customWidth="1"/>
    <col min="2314" max="2314" width="48.7109375" style="6" customWidth="1"/>
    <col min="2315" max="2315" width="58" style="6" customWidth="1"/>
    <col min="2316" max="2316" width="22.7109375" style="6" customWidth="1"/>
    <col min="2317" max="2317" width="15" style="6" customWidth="1"/>
    <col min="2318" max="2560" width="9.140625" style="6"/>
    <col min="2561" max="2561" width="6.28515625" style="6" customWidth="1"/>
    <col min="2562" max="2562" width="55" style="6" customWidth="1"/>
    <col min="2563" max="2563" width="40.85546875" style="6" customWidth="1"/>
    <col min="2564" max="2564" width="35.85546875" style="6" customWidth="1"/>
    <col min="2565" max="2565" width="9.42578125" style="6" bestFit="1" customWidth="1"/>
    <col min="2566" max="2566" width="10.85546875" style="6" customWidth="1"/>
    <col min="2567" max="2567" width="20.85546875" style="6" customWidth="1"/>
    <col min="2568" max="2568" width="19.5703125" style="6" customWidth="1"/>
    <col min="2569" max="2569" width="6.140625" style="6" customWidth="1"/>
    <col min="2570" max="2570" width="48.7109375" style="6" customWidth="1"/>
    <col min="2571" max="2571" width="58" style="6" customWidth="1"/>
    <col min="2572" max="2572" width="22.7109375" style="6" customWidth="1"/>
    <col min="2573" max="2573" width="15" style="6" customWidth="1"/>
    <col min="2574" max="2816" width="9.140625" style="6"/>
    <col min="2817" max="2817" width="6.28515625" style="6" customWidth="1"/>
    <col min="2818" max="2818" width="55" style="6" customWidth="1"/>
    <col min="2819" max="2819" width="40.85546875" style="6" customWidth="1"/>
    <col min="2820" max="2820" width="35.85546875" style="6" customWidth="1"/>
    <col min="2821" max="2821" width="9.42578125" style="6" bestFit="1" customWidth="1"/>
    <col min="2822" max="2822" width="10.85546875" style="6" customWidth="1"/>
    <col min="2823" max="2823" width="20.85546875" style="6" customWidth="1"/>
    <col min="2824" max="2824" width="19.5703125" style="6" customWidth="1"/>
    <col min="2825" max="2825" width="6.140625" style="6" customWidth="1"/>
    <col min="2826" max="2826" width="48.7109375" style="6" customWidth="1"/>
    <col min="2827" max="2827" width="58" style="6" customWidth="1"/>
    <col min="2828" max="2828" width="22.7109375" style="6" customWidth="1"/>
    <col min="2829" max="2829" width="15" style="6" customWidth="1"/>
    <col min="2830" max="3072" width="9.140625" style="6"/>
    <col min="3073" max="3073" width="6.28515625" style="6" customWidth="1"/>
    <col min="3074" max="3074" width="55" style="6" customWidth="1"/>
    <col min="3075" max="3075" width="40.85546875" style="6" customWidth="1"/>
    <col min="3076" max="3076" width="35.85546875" style="6" customWidth="1"/>
    <col min="3077" max="3077" width="9.42578125" style="6" bestFit="1" customWidth="1"/>
    <col min="3078" max="3078" width="10.85546875" style="6" customWidth="1"/>
    <col min="3079" max="3079" width="20.85546875" style="6" customWidth="1"/>
    <col min="3080" max="3080" width="19.5703125" style="6" customWidth="1"/>
    <col min="3081" max="3081" width="6.140625" style="6" customWidth="1"/>
    <col min="3082" max="3082" width="48.7109375" style="6" customWidth="1"/>
    <col min="3083" max="3083" width="58" style="6" customWidth="1"/>
    <col min="3084" max="3084" width="22.7109375" style="6" customWidth="1"/>
    <col min="3085" max="3085" width="15" style="6" customWidth="1"/>
    <col min="3086" max="3328" width="9.140625" style="6"/>
    <col min="3329" max="3329" width="6.28515625" style="6" customWidth="1"/>
    <col min="3330" max="3330" width="55" style="6" customWidth="1"/>
    <col min="3331" max="3331" width="40.85546875" style="6" customWidth="1"/>
    <col min="3332" max="3332" width="35.85546875" style="6" customWidth="1"/>
    <col min="3333" max="3333" width="9.42578125" style="6" bestFit="1" customWidth="1"/>
    <col min="3334" max="3334" width="10.85546875" style="6" customWidth="1"/>
    <col min="3335" max="3335" width="20.85546875" style="6" customWidth="1"/>
    <col min="3336" max="3336" width="19.5703125" style="6" customWidth="1"/>
    <col min="3337" max="3337" width="6.140625" style="6" customWidth="1"/>
    <col min="3338" max="3338" width="48.7109375" style="6" customWidth="1"/>
    <col min="3339" max="3339" width="58" style="6" customWidth="1"/>
    <col min="3340" max="3340" width="22.7109375" style="6" customWidth="1"/>
    <col min="3341" max="3341" width="15" style="6" customWidth="1"/>
    <col min="3342" max="3584" width="9.140625" style="6"/>
    <col min="3585" max="3585" width="6.28515625" style="6" customWidth="1"/>
    <col min="3586" max="3586" width="55" style="6" customWidth="1"/>
    <col min="3587" max="3587" width="40.85546875" style="6" customWidth="1"/>
    <col min="3588" max="3588" width="35.85546875" style="6" customWidth="1"/>
    <col min="3589" max="3589" width="9.42578125" style="6" bestFit="1" customWidth="1"/>
    <col min="3590" max="3590" width="10.85546875" style="6" customWidth="1"/>
    <col min="3591" max="3591" width="20.85546875" style="6" customWidth="1"/>
    <col min="3592" max="3592" width="19.5703125" style="6" customWidth="1"/>
    <col min="3593" max="3593" width="6.140625" style="6" customWidth="1"/>
    <col min="3594" max="3594" width="48.7109375" style="6" customWidth="1"/>
    <col min="3595" max="3595" width="58" style="6" customWidth="1"/>
    <col min="3596" max="3596" width="22.7109375" style="6" customWidth="1"/>
    <col min="3597" max="3597" width="15" style="6" customWidth="1"/>
    <col min="3598" max="3840" width="9.140625" style="6"/>
    <col min="3841" max="3841" width="6.28515625" style="6" customWidth="1"/>
    <col min="3842" max="3842" width="55" style="6" customWidth="1"/>
    <col min="3843" max="3843" width="40.85546875" style="6" customWidth="1"/>
    <col min="3844" max="3844" width="35.85546875" style="6" customWidth="1"/>
    <col min="3845" max="3845" width="9.42578125" style="6" bestFit="1" customWidth="1"/>
    <col min="3846" max="3846" width="10.85546875" style="6" customWidth="1"/>
    <col min="3847" max="3847" width="20.85546875" style="6" customWidth="1"/>
    <col min="3848" max="3848" width="19.5703125" style="6" customWidth="1"/>
    <col min="3849" max="3849" width="6.140625" style="6" customWidth="1"/>
    <col min="3850" max="3850" width="48.7109375" style="6" customWidth="1"/>
    <col min="3851" max="3851" width="58" style="6" customWidth="1"/>
    <col min="3852" max="3852" width="22.7109375" style="6" customWidth="1"/>
    <col min="3853" max="3853" width="15" style="6" customWidth="1"/>
    <col min="3854" max="4096" width="9.140625" style="6"/>
    <col min="4097" max="4097" width="6.28515625" style="6" customWidth="1"/>
    <col min="4098" max="4098" width="55" style="6" customWidth="1"/>
    <col min="4099" max="4099" width="40.85546875" style="6" customWidth="1"/>
    <col min="4100" max="4100" width="35.85546875" style="6" customWidth="1"/>
    <col min="4101" max="4101" width="9.42578125" style="6" bestFit="1" customWidth="1"/>
    <col min="4102" max="4102" width="10.85546875" style="6" customWidth="1"/>
    <col min="4103" max="4103" width="20.85546875" style="6" customWidth="1"/>
    <col min="4104" max="4104" width="19.5703125" style="6" customWidth="1"/>
    <col min="4105" max="4105" width="6.140625" style="6" customWidth="1"/>
    <col min="4106" max="4106" width="48.7109375" style="6" customWidth="1"/>
    <col min="4107" max="4107" width="58" style="6" customWidth="1"/>
    <col min="4108" max="4108" width="22.7109375" style="6" customWidth="1"/>
    <col min="4109" max="4109" width="15" style="6" customWidth="1"/>
    <col min="4110" max="4352" width="9.140625" style="6"/>
    <col min="4353" max="4353" width="6.28515625" style="6" customWidth="1"/>
    <col min="4354" max="4354" width="55" style="6" customWidth="1"/>
    <col min="4355" max="4355" width="40.85546875" style="6" customWidth="1"/>
    <col min="4356" max="4356" width="35.85546875" style="6" customWidth="1"/>
    <col min="4357" max="4357" width="9.42578125" style="6" bestFit="1" customWidth="1"/>
    <col min="4358" max="4358" width="10.85546875" style="6" customWidth="1"/>
    <col min="4359" max="4359" width="20.85546875" style="6" customWidth="1"/>
    <col min="4360" max="4360" width="19.5703125" style="6" customWidth="1"/>
    <col min="4361" max="4361" width="6.140625" style="6" customWidth="1"/>
    <col min="4362" max="4362" width="48.7109375" style="6" customWidth="1"/>
    <col min="4363" max="4363" width="58" style="6" customWidth="1"/>
    <col min="4364" max="4364" width="22.7109375" style="6" customWidth="1"/>
    <col min="4365" max="4365" width="15" style="6" customWidth="1"/>
    <col min="4366" max="4608" width="9.140625" style="6"/>
    <col min="4609" max="4609" width="6.28515625" style="6" customWidth="1"/>
    <col min="4610" max="4610" width="55" style="6" customWidth="1"/>
    <col min="4611" max="4611" width="40.85546875" style="6" customWidth="1"/>
    <col min="4612" max="4612" width="35.85546875" style="6" customWidth="1"/>
    <col min="4613" max="4613" width="9.42578125" style="6" bestFit="1" customWidth="1"/>
    <col min="4614" max="4614" width="10.85546875" style="6" customWidth="1"/>
    <col min="4615" max="4615" width="20.85546875" style="6" customWidth="1"/>
    <col min="4616" max="4616" width="19.5703125" style="6" customWidth="1"/>
    <col min="4617" max="4617" width="6.140625" style="6" customWidth="1"/>
    <col min="4618" max="4618" width="48.7109375" style="6" customWidth="1"/>
    <col min="4619" max="4619" width="58" style="6" customWidth="1"/>
    <col min="4620" max="4620" width="22.7109375" style="6" customWidth="1"/>
    <col min="4621" max="4621" width="15" style="6" customWidth="1"/>
    <col min="4622" max="4864" width="9.140625" style="6"/>
    <col min="4865" max="4865" width="6.28515625" style="6" customWidth="1"/>
    <col min="4866" max="4866" width="55" style="6" customWidth="1"/>
    <col min="4867" max="4867" width="40.85546875" style="6" customWidth="1"/>
    <col min="4868" max="4868" width="35.85546875" style="6" customWidth="1"/>
    <col min="4869" max="4869" width="9.42578125" style="6" bestFit="1" customWidth="1"/>
    <col min="4870" max="4870" width="10.85546875" style="6" customWidth="1"/>
    <col min="4871" max="4871" width="20.85546875" style="6" customWidth="1"/>
    <col min="4872" max="4872" width="19.5703125" style="6" customWidth="1"/>
    <col min="4873" max="4873" width="6.140625" style="6" customWidth="1"/>
    <col min="4874" max="4874" width="48.7109375" style="6" customWidth="1"/>
    <col min="4875" max="4875" width="58" style="6" customWidth="1"/>
    <col min="4876" max="4876" width="22.7109375" style="6" customWidth="1"/>
    <col min="4877" max="4877" width="15" style="6" customWidth="1"/>
    <col min="4878" max="5120" width="9.140625" style="6"/>
    <col min="5121" max="5121" width="6.28515625" style="6" customWidth="1"/>
    <col min="5122" max="5122" width="55" style="6" customWidth="1"/>
    <col min="5123" max="5123" width="40.85546875" style="6" customWidth="1"/>
    <col min="5124" max="5124" width="35.85546875" style="6" customWidth="1"/>
    <col min="5125" max="5125" width="9.42578125" style="6" bestFit="1" customWidth="1"/>
    <col min="5126" max="5126" width="10.85546875" style="6" customWidth="1"/>
    <col min="5127" max="5127" width="20.85546875" style="6" customWidth="1"/>
    <col min="5128" max="5128" width="19.5703125" style="6" customWidth="1"/>
    <col min="5129" max="5129" width="6.140625" style="6" customWidth="1"/>
    <col min="5130" max="5130" width="48.7109375" style="6" customWidth="1"/>
    <col min="5131" max="5131" width="58" style="6" customWidth="1"/>
    <col min="5132" max="5132" width="22.7109375" style="6" customWidth="1"/>
    <col min="5133" max="5133" width="15" style="6" customWidth="1"/>
    <col min="5134" max="5376" width="9.140625" style="6"/>
    <col min="5377" max="5377" width="6.28515625" style="6" customWidth="1"/>
    <col min="5378" max="5378" width="55" style="6" customWidth="1"/>
    <col min="5379" max="5379" width="40.85546875" style="6" customWidth="1"/>
    <col min="5380" max="5380" width="35.85546875" style="6" customWidth="1"/>
    <col min="5381" max="5381" width="9.42578125" style="6" bestFit="1" customWidth="1"/>
    <col min="5382" max="5382" width="10.85546875" style="6" customWidth="1"/>
    <col min="5383" max="5383" width="20.85546875" style="6" customWidth="1"/>
    <col min="5384" max="5384" width="19.5703125" style="6" customWidth="1"/>
    <col min="5385" max="5385" width="6.140625" style="6" customWidth="1"/>
    <col min="5386" max="5386" width="48.7109375" style="6" customWidth="1"/>
    <col min="5387" max="5387" width="58" style="6" customWidth="1"/>
    <col min="5388" max="5388" width="22.7109375" style="6" customWidth="1"/>
    <col min="5389" max="5389" width="15" style="6" customWidth="1"/>
    <col min="5390" max="5632" width="9.140625" style="6"/>
    <col min="5633" max="5633" width="6.28515625" style="6" customWidth="1"/>
    <col min="5634" max="5634" width="55" style="6" customWidth="1"/>
    <col min="5635" max="5635" width="40.85546875" style="6" customWidth="1"/>
    <col min="5636" max="5636" width="35.85546875" style="6" customWidth="1"/>
    <col min="5637" max="5637" width="9.42578125" style="6" bestFit="1" customWidth="1"/>
    <col min="5638" max="5638" width="10.85546875" style="6" customWidth="1"/>
    <col min="5639" max="5639" width="20.85546875" style="6" customWidth="1"/>
    <col min="5640" max="5640" width="19.5703125" style="6" customWidth="1"/>
    <col min="5641" max="5641" width="6.140625" style="6" customWidth="1"/>
    <col min="5642" max="5642" width="48.7109375" style="6" customWidth="1"/>
    <col min="5643" max="5643" width="58" style="6" customWidth="1"/>
    <col min="5644" max="5644" width="22.7109375" style="6" customWidth="1"/>
    <col min="5645" max="5645" width="15" style="6" customWidth="1"/>
    <col min="5646" max="5888" width="9.140625" style="6"/>
    <col min="5889" max="5889" width="6.28515625" style="6" customWidth="1"/>
    <col min="5890" max="5890" width="55" style="6" customWidth="1"/>
    <col min="5891" max="5891" width="40.85546875" style="6" customWidth="1"/>
    <col min="5892" max="5892" width="35.85546875" style="6" customWidth="1"/>
    <col min="5893" max="5893" width="9.42578125" style="6" bestFit="1" customWidth="1"/>
    <col min="5894" max="5894" width="10.85546875" style="6" customWidth="1"/>
    <col min="5895" max="5895" width="20.85546875" style="6" customWidth="1"/>
    <col min="5896" max="5896" width="19.5703125" style="6" customWidth="1"/>
    <col min="5897" max="5897" width="6.140625" style="6" customWidth="1"/>
    <col min="5898" max="5898" width="48.7109375" style="6" customWidth="1"/>
    <col min="5899" max="5899" width="58" style="6" customWidth="1"/>
    <col min="5900" max="5900" width="22.7109375" style="6" customWidth="1"/>
    <col min="5901" max="5901" width="15" style="6" customWidth="1"/>
    <col min="5902" max="6144" width="9.140625" style="6"/>
    <col min="6145" max="6145" width="6.28515625" style="6" customWidth="1"/>
    <col min="6146" max="6146" width="55" style="6" customWidth="1"/>
    <col min="6147" max="6147" width="40.85546875" style="6" customWidth="1"/>
    <col min="6148" max="6148" width="35.85546875" style="6" customWidth="1"/>
    <col min="6149" max="6149" width="9.42578125" style="6" bestFit="1" customWidth="1"/>
    <col min="6150" max="6150" width="10.85546875" style="6" customWidth="1"/>
    <col min="6151" max="6151" width="20.85546875" style="6" customWidth="1"/>
    <col min="6152" max="6152" width="19.5703125" style="6" customWidth="1"/>
    <col min="6153" max="6153" width="6.140625" style="6" customWidth="1"/>
    <col min="6154" max="6154" width="48.7109375" style="6" customWidth="1"/>
    <col min="6155" max="6155" width="58" style="6" customWidth="1"/>
    <col min="6156" max="6156" width="22.7109375" style="6" customWidth="1"/>
    <col min="6157" max="6157" width="15" style="6" customWidth="1"/>
    <col min="6158" max="6400" width="9.140625" style="6"/>
    <col min="6401" max="6401" width="6.28515625" style="6" customWidth="1"/>
    <col min="6402" max="6402" width="55" style="6" customWidth="1"/>
    <col min="6403" max="6403" width="40.85546875" style="6" customWidth="1"/>
    <col min="6404" max="6404" width="35.85546875" style="6" customWidth="1"/>
    <col min="6405" max="6405" width="9.42578125" style="6" bestFit="1" customWidth="1"/>
    <col min="6406" max="6406" width="10.85546875" style="6" customWidth="1"/>
    <col min="6407" max="6407" width="20.85546875" style="6" customWidth="1"/>
    <col min="6408" max="6408" width="19.5703125" style="6" customWidth="1"/>
    <col min="6409" max="6409" width="6.140625" style="6" customWidth="1"/>
    <col min="6410" max="6410" width="48.7109375" style="6" customWidth="1"/>
    <col min="6411" max="6411" width="58" style="6" customWidth="1"/>
    <col min="6412" max="6412" width="22.7109375" style="6" customWidth="1"/>
    <col min="6413" max="6413" width="15" style="6" customWidth="1"/>
    <col min="6414" max="6656" width="9.140625" style="6"/>
    <col min="6657" max="6657" width="6.28515625" style="6" customWidth="1"/>
    <col min="6658" max="6658" width="55" style="6" customWidth="1"/>
    <col min="6659" max="6659" width="40.85546875" style="6" customWidth="1"/>
    <col min="6660" max="6660" width="35.85546875" style="6" customWidth="1"/>
    <col min="6661" max="6661" width="9.42578125" style="6" bestFit="1" customWidth="1"/>
    <col min="6662" max="6662" width="10.85546875" style="6" customWidth="1"/>
    <col min="6663" max="6663" width="20.85546875" style="6" customWidth="1"/>
    <col min="6664" max="6664" width="19.5703125" style="6" customWidth="1"/>
    <col min="6665" max="6665" width="6.140625" style="6" customWidth="1"/>
    <col min="6666" max="6666" width="48.7109375" style="6" customWidth="1"/>
    <col min="6667" max="6667" width="58" style="6" customWidth="1"/>
    <col min="6668" max="6668" width="22.7109375" style="6" customWidth="1"/>
    <col min="6669" max="6669" width="15" style="6" customWidth="1"/>
    <col min="6670" max="6912" width="9.140625" style="6"/>
    <col min="6913" max="6913" width="6.28515625" style="6" customWidth="1"/>
    <col min="6914" max="6914" width="55" style="6" customWidth="1"/>
    <col min="6915" max="6915" width="40.85546875" style="6" customWidth="1"/>
    <col min="6916" max="6916" width="35.85546875" style="6" customWidth="1"/>
    <col min="6917" max="6917" width="9.42578125" style="6" bestFit="1" customWidth="1"/>
    <col min="6918" max="6918" width="10.85546875" style="6" customWidth="1"/>
    <col min="6919" max="6919" width="20.85546875" style="6" customWidth="1"/>
    <col min="6920" max="6920" width="19.5703125" style="6" customWidth="1"/>
    <col min="6921" max="6921" width="6.140625" style="6" customWidth="1"/>
    <col min="6922" max="6922" width="48.7109375" style="6" customWidth="1"/>
    <col min="6923" max="6923" width="58" style="6" customWidth="1"/>
    <col min="6924" max="6924" width="22.7109375" style="6" customWidth="1"/>
    <col min="6925" max="6925" width="15" style="6" customWidth="1"/>
    <col min="6926" max="7168" width="9.140625" style="6"/>
    <col min="7169" max="7169" width="6.28515625" style="6" customWidth="1"/>
    <col min="7170" max="7170" width="55" style="6" customWidth="1"/>
    <col min="7171" max="7171" width="40.85546875" style="6" customWidth="1"/>
    <col min="7172" max="7172" width="35.85546875" style="6" customWidth="1"/>
    <col min="7173" max="7173" width="9.42578125" style="6" bestFit="1" customWidth="1"/>
    <col min="7174" max="7174" width="10.85546875" style="6" customWidth="1"/>
    <col min="7175" max="7175" width="20.85546875" style="6" customWidth="1"/>
    <col min="7176" max="7176" width="19.5703125" style="6" customWidth="1"/>
    <col min="7177" max="7177" width="6.140625" style="6" customWidth="1"/>
    <col min="7178" max="7178" width="48.7109375" style="6" customWidth="1"/>
    <col min="7179" max="7179" width="58" style="6" customWidth="1"/>
    <col min="7180" max="7180" width="22.7109375" style="6" customWidth="1"/>
    <col min="7181" max="7181" width="15" style="6" customWidth="1"/>
    <col min="7182" max="7424" width="9.140625" style="6"/>
    <col min="7425" max="7425" width="6.28515625" style="6" customWidth="1"/>
    <col min="7426" max="7426" width="55" style="6" customWidth="1"/>
    <col min="7427" max="7427" width="40.85546875" style="6" customWidth="1"/>
    <col min="7428" max="7428" width="35.85546875" style="6" customWidth="1"/>
    <col min="7429" max="7429" width="9.42578125" style="6" bestFit="1" customWidth="1"/>
    <col min="7430" max="7430" width="10.85546875" style="6" customWidth="1"/>
    <col min="7431" max="7431" width="20.85546875" style="6" customWidth="1"/>
    <col min="7432" max="7432" width="19.5703125" style="6" customWidth="1"/>
    <col min="7433" max="7433" width="6.140625" style="6" customWidth="1"/>
    <col min="7434" max="7434" width="48.7109375" style="6" customWidth="1"/>
    <col min="7435" max="7435" width="58" style="6" customWidth="1"/>
    <col min="7436" max="7436" width="22.7109375" style="6" customWidth="1"/>
    <col min="7437" max="7437" width="15" style="6" customWidth="1"/>
    <col min="7438" max="7680" width="9.140625" style="6"/>
    <col min="7681" max="7681" width="6.28515625" style="6" customWidth="1"/>
    <col min="7682" max="7682" width="55" style="6" customWidth="1"/>
    <col min="7683" max="7683" width="40.85546875" style="6" customWidth="1"/>
    <col min="7684" max="7684" width="35.85546875" style="6" customWidth="1"/>
    <col min="7685" max="7685" width="9.42578125" style="6" bestFit="1" customWidth="1"/>
    <col min="7686" max="7686" width="10.85546875" style="6" customWidth="1"/>
    <col min="7687" max="7687" width="20.85546875" style="6" customWidth="1"/>
    <col min="7688" max="7688" width="19.5703125" style="6" customWidth="1"/>
    <col min="7689" max="7689" width="6.140625" style="6" customWidth="1"/>
    <col min="7690" max="7690" width="48.7109375" style="6" customWidth="1"/>
    <col min="7691" max="7691" width="58" style="6" customWidth="1"/>
    <col min="7692" max="7692" width="22.7109375" style="6" customWidth="1"/>
    <col min="7693" max="7693" width="15" style="6" customWidth="1"/>
    <col min="7694" max="7936" width="9.140625" style="6"/>
    <col min="7937" max="7937" width="6.28515625" style="6" customWidth="1"/>
    <col min="7938" max="7938" width="55" style="6" customWidth="1"/>
    <col min="7939" max="7939" width="40.85546875" style="6" customWidth="1"/>
    <col min="7940" max="7940" width="35.85546875" style="6" customWidth="1"/>
    <col min="7941" max="7941" width="9.42578125" style="6" bestFit="1" customWidth="1"/>
    <col min="7942" max="7942" width="10.85546875" style="6" customWidth="1"/>
    <col min="7943" max="7943" width="20.85546875" style="6" customWidth="1"/>
    <col min="7944" max="7944" width="19.5703125" style="6" customWidth="1"/>
    <col min="7945" max="7945" width="6.140625" style="6" customWidth="1"/>
    <col min="7946" max="7946" width="48.7109375" style="6" customWidth="1"/>
    <col min="7947" max="7947" width="58" style="6" customWidth="1"/>
    <col min="7948" max="7948" width="22.7109375" style="6" customWidth="1"/>
    <col min="7949" max="7949" width="15" style="6" customWidth="1"/>
    <col min="7950" max="8192" width="9.140625" style="6"/>
    <col min="8193" max="8193" width="6.28515625" style="6" customWidth="1"/>
    <col min="8194" max="8194" width="55" style="6" customWidth="1"/>
    <col min="8195" max="8195" width="40.85546875" style="6" customWidth="1"/>
    <col min="8196" max="8196" width="35.85546875" style="6" customWidth="1"/>
    <col min="8197" max="8197" width="9.42578125" style="6" bestFit="1" customWidth="1"/>
    <col min="8198" max="8198" width="10.85546875" style="6" customWidth="1"/>
    <col min="8199" max="8199" width="20.85546875" style="6" customWidth="1"/>
    <col min="8200" max="8200" width="19.5703125" style="6" customWidth="1"/>
    <col min="8201" max="8201" width="6.140625" style="6" customWidth="1"/>
    <col min="8202" max="8202" width="48.7109375" style="6" customWidth="1"/>
    <col min="8203" max="8203" width="58" style="6" customWidth="1"/>
    <col min="8204" max="8204" width="22.7109375" style="6" customWidth="1"/>
    <col min="8205" max="8205" width="15" style="6" customWidth="1"/>
    <col min="8206" max="8448" width="9.140625" style="6"/>
    <col min="8449" max="8449" width="6.28515625" style="6" customWidth="1"/>
    <col min="8450" max="8450" width="55" style="6" customWidth="1"/>
    <col min="8451" max="8451" width="40.85546875" style="6" customWidth="1"/>
    <col min="8452" max="8452" width="35.85546875" style="6" customWidth="1"/>
    <col min="8453" max="8453" width="9.42578125" style="6" bestFit="1" customWidth="1"/>
    <col min="8454" max="8454" width="10.85546875" style="6" customWidth="1"/>
    <col min="8455" max="8455" width="20.85546875" style="6" customWidth="1"/>
    <col min="8456" max="8456" width="19.5703125" style="6" customWidth="1"/>
    <col min="8457" max="8457" width="6.140625" style="6" customWidth="1"/>
    <col min="8458" max="8458" width="48.7109375" style="6" customWidth="1"/>
    <col min="8459" max="8459" width="58" style="6" customWidth="1"/>
    <col min="8460" max="8460" width="22.7109375" style="6" customWidth="1"/>
    <col min="8461" max="8461" width="15" style="6" customWidth="1"/>
    <col min="8462" max="8704" width="9.140625" style="6"/>
    <col min="8705" max="8705" width="6.28515625" style="6" customWidth="1"/>
    <col min="8706" max="8706" width="55" style="6" customWidth="1"/>
    <col min="8707" max="8707" width="40.85546875" style="6" customWidth="1"/>
    <col min="8708" max="8708" width="35.85546875" style="6" customWidth="1"/>
    <col min="8709" max="8709" width="9.42578125" style="6" bestFit="1" customWidth="1"/>
    <col min="8710" max="8710" width="10.85546875" style="6" customWidth="1"/>
    <col min="8711" max="8711" width="20.85546875" style="6" customWidth="1"/>
    <col min="8712" max="8712" width="19.5703125" style="6" customWidth="1"/>
    <col min="8713" max="8713" width="6.140625" style="6" customWidth="1"/>
    <col min="8714" max="8714" width="48.7109375" style="6" customWidth="1"/>
    <col min="8715" max="8715" width="58" style="6" customWidth="1"/>
    <col min="8716" max="8716" width="22.7109375" style="6" customWidth="1"/>
    <col min="8717" max="8717" width="15" style="6" customWidth="1"/>
    <col min="8718" max="8960" width="9.140625" style="6"/>
    <col min="8961" max="8961" width="6.28515625" style="6" customWidth="1"/>
    <col min="8962" max="8962" width="55" style="6" customWidth="1"/>
    <col min="8963" max="8963" width="40.85546875" style="6" customWidth="1"/>
    <col min="8964" max="8964" width="35.85546875" style="6" customWidth="1"/>
    <col min="8965" max="8965" width="9.42578125" style="6" bestFit="1" customWidth="1"/>
    <col min="8966" max="8966" width="10.85546875" style="6" customWidth="1"/>
    <col min="8967" max="8967" width="20.85546875" style="6" customWidth="1"/>
    <col min="8968" max="8968" width="19.5703125" style="6" customWidth="1"/>
    <col min="8969" max="8969" width="6.140625" style="6" customWidth="1"/>
    <col min="8970" max="8970" width="48.7109375" style="6" customWidth="1"/>
    <col min="8971" max="8971" width="58" style="6" customWidth="1"/>
    <col min="8972" max="8972" width="22.7109375" style="6" customWidth="1"/>
    <col min="8973" max="8973" width="15" style="6" customWidth="1"/>
    <col min="8974" max="9216" width="9.140625" style="6"/>
    <col min="9217" max="9217" width="6.28515625" style="6" customWidth="1"/>
    <col min="9218" max="9218" width="55" style="6" customWidth="1"/>
    <col min="9219" max="9219" width="40.85546875" style="6" customWidth="1"/>
    <col min="9220" max="9220" width="35.85546875" style="6" customWidth="1"/>
    <col min="9221" max="9221" width="9.42578125" style="6" bestFit="1" customWidth="1"/>
    <col min="9222" max="9222" width="10.85546875" style="6" customWidth="1"/>
    <col min="9223" max="9223" width="20.85546875" style="6" customWidth="1"/>
    <col min="9224" max="9224" width="19.5703125" style="6" customWidth="1"/>
    <col min="9225" max="9225" width="6.140625" style="6" customWidth="1"/>
    <col min="9226" max="9226" width="48.7109375" style="6" customWidth="1"/>
    <col min="9227" max="9227" width="58" style="6" customWidth="1"/>
    <col min="9228" max="9228" width="22.7109375" style="6" customWidth="1"/>
    <col min="9229" max="9229" width="15" style="6" customWidth="1"/>
    <col min="9230" max="9472" width="9.140625" style="6"/>
    <col min="9473" max="9473" width="6.28515625" style="6" customWidth="1"/>
    <col min="9474" max="9474" width="55" style="6" customWidth="1"/>
    <col min="9475" max="9475" width="40.85546875" style="6" customWidth="1"/>
    <col min="9476" max="9476" width="35.85546875" style="6" customWidth="1"/>
    <col min="9477" max="9477" width="9.42578125" style="6" bestFit="1" customWidth="1"/>
    <col min="9478" max="9478" width="10.85546875" style="6" customWidth="1"/>
    <col min="9479" max="9479" width="20.85546875" style="6" customWidth="1"/>
    <col min="9480" max="9480" width="19.5703125" style="6" customWidth="1"/>
    <col min="9481" max="9481" width="6.140625" style="6" customWidth="1"/>
    <col min="9482" max="9482" width="48.7109375" style="6" customWidth="1"/>
    <col min="9483" max="9483" width="58" style="6" customWidth="1"/>
    <col min="9484" max="9484" width="22.7109375" style="6" customWidth="1"/>
    <col min="9485" max="9485" width="15" style="6" customWidth="1"/>
    <col min="9486" max="9728" width="9.140625" style="6"/>
    <col min="9729" max="9729" width="6.28515625" style="6" customWidth="1"/>
    <col min="9730" max="9730" width="55" style="6" customWidth="1"/>
    <col min="9731" max="9731" width="40.85546875" style="6" customWidth="1"/>
    <col min="9732" max="9732" width="35.85546875" style="6" customWidth="1"/>
    <col min="9733" max="9733" width="9.42578125" style="6" bestFit="1" customWidth="1"/>
    <col min="9734" max="9734" width="10.85546875" style="6" customWidth="1"/>
    <col min="9735" max="9735" width="20.85546875" style="6" customWidth="1"/>
    <col min="9736" max="9736" width="19.5703125" style="6" customWidth="1"/>
    <col min="9737" max="9737" width="6.140625" style="6" customWidth="1"/>
    <col min="9738" max="9738" width="48.7109375" style="6" customWidth="1"/>
    <col min="9739" max="9739" width="58" style="6" customWidth="1"/>
    <col min="9740" max="9740" width="22.7109375" style="6" customWidth="1"/>
    <col min="9741" max="9741" width="15" style="6" customWidth="1"/>
    <col min="9742" max="9984" width="9.140625" style="6"/>
    <col min="9985" max="9985" width="6.28515625" style="6" customWidth="1"/>
    <col min="9986" max="9986" width="55" style="6" customWidth="1"/>
    <col min="9987" max="9987" width="40.85546875" style="6" customWidth="1"/>
    <col min="9988" max="9988" width="35.85546875" style="6" customWidth="1"/>
    <col min="9989" max="9989" width="9.42578125" style="6" bestFit="1" customWidth="1"/>
    <col min="9990" max="9990" width="10.85546875" style="6" customWidth="1"/>
    <col min="9991" max="9991" width="20.85546875" style="6" customWidth="1"/>
    <col min="9992" max="9992" width="19.5703125" style="6" customWidth="1"/>
    <col min="9993" max="9993" width="6.140625" style="6" customWidth="1"/>
    <col min="9994" max="9994" width="48.7109375" style="6" customWidth="1"/>
    <col min="9995" max="9995" width="58" style="6" customWidth="1"/>
    <col min="9996" max="9996" width="22.7109375" style="6" customWidth="1"/>
    <col min="9997" max="9997" width="15" style="6" customWidth="1"/>
    <col min="9998" max="10240" width="9.140625" style="6"/>
    <col min="10241" max="10241" width="6.28515625" style="6" customWidth="1"/>
    <col min="10242" max="10242" width="55" style="6" customWidth="1"/>
    <col min="10243" max="10243" width="40.85546875" style="6" customWidth="1"/>
    <col min="10244" max="10244" width="35.85546875" style="6" customWidth="1"/>
    <col min="10245" max="10245" width="9.42578125" style="6" bestFit="1" customWidth="1"/>
    <col min="10246" max="10246" width="10.85546875" style="6" customWidth="1"/>
    <col min="10247" max="10247" width="20.85546875" style="6" customWidth="1"/>
    <col min="10248" max="10248" width="19.5703125" style="6" customWidth="1"/>
    <col min="10249" max="10249" width="6.140625" style="6" customWidth="1"/>
    <col min="10250" max="10250" width="48.7109375" style="6" customWidth="1"/>
    <col min="10251" max="10251" width="58" style="6" customWidth="1"/>
    <col min="10252" max="10252" width="22.7109375" style="6" customWidth="1"/>
    <col min="10253" max="10253" width="15" style="6" customWidth="1"/>
    <col min="10254" max="10496" width="9.140625" style="6"/>
    <col min="10497" max="10497" width="6.28515625" style="6" customWidth="1"/>
    <col min="10498" max="10498" width="55" style="6" customWidth="1"/>
    <col min="10499" max="10499" width="40.85546875" style="6" customWidth="1"/>
    <col min="10500" max="10500" width="35.85546875" style="6" customWidth="1"/>
    <col min="10501" max="10501" width="9.42578125" style="6" bestFit="1" customWidth="1"/>
    <col min="10502" max="10502" width="10.85546875" style="6" customWidth="1"/>
    <col min="10503" max="10503" width="20.85546875" style="6" customWidth="1"/>
    <col min="10504" max="10504" width="19.5703125" style="6" customWidth="1"/>
    <col min="10505" max="10505" width="6.140625" style="6" customWidth="1"/>
    <col min="10506" max="10506" width="48.7109375" style="6" customWidth="1"/>
    <col min="10507" max="10507" width="58" style="6" customWidth="1"/>
    <col min="10508" max="10508" width="22.7109375" style="6" customWidth="1"/>
    <col min="10509" max="10509" width="15" style="6" customWidth="1"/>
    <col min="10510" max="10752" width="9.140625" style="6"/>
    <col min="10753" max="10753" width="6.28515625" style="6" customWidth="1"/>
    <col min="10754" max="10754" width="55" style="6" customWidth="1"/>
    <col min="10755" max="10755" width="40.85546875" style="6" customWidth="1"/>
    <col min="10756" max="10756" width="35.85546875" style="6" customWidth="1"/>
    <col min="10757" max="10757" width="9.42578125" style="6" bestFit="1" customWidth="1"/>
    <col min="10758" max="10758" width="10.85546875" style="6" customWidth="1"/>
    <col min="10759" max="10759" width="20.85546875" style="6" customWidth="1"/>
    <col min="10760" max="10760" width="19.5703125" style="6" customWidth="1"/>
    <col min="10761" max="10761" width="6.140625" style="6" customWidth="1"/>
    <col min="10762" max="10762" width="48.7109375" style="6" customWidth="1"/>
    <col min="10763" max="10763" width="58" style="6" customWidth="1"/>
    <col min="10764" max="10764" width="22.7109375" style="6" customWidth="1"/>
    <col min="10765" max="10765" width="15" style="6" customWidth="1"/>
    <col min="10766" max="11008" width="9.140625" style="6"/>
    <col min="11009" max="11009" width="6.28515625" style="6" customWidth="1"/>
    <col min="11010" max="11010" width="55" style="6" customWidth="1"/>
    <col min="11011" max="11011" width="40.85546875" style="6" customWidth="1"/>
    <col min="11012" max="11012" width="35.85546875" style="6" customWidth="1"/>
    <col min="11013" max="11013" width="9.42578125" style="6" bestFit="1" customWidth="1"/>
    <col min="11014" max="11014" width="10.85546875" style="6" customWidth="1"/>
    <col min="11015" max="11015" width="20.85546875" style="6" customWidth="1"/>
    <col min="11016" max="11016" width="19.5703125" style="6" customWidth="1"/>
    <col min="11017" max="11017" width="6.140625" style="6" customWidth="1"/>
    <col min="11018" max="11018" width="48.7109375" style="6" customWidth="1"/>
    <col min="11019" max="11019" width="58" style="6" customWidth="1"/>
    <col min="11020" max="11020" width="22.7109375" style="6" customWidth="1"/>
    <col min="11021" max="11021" width="15" style="6" customWidth="1"/>
    <col min="11022" max="11264" width="9.140625" style="6"/>
    <col min="11265" max="11265" width="6.28515625" style="6" customWidth="1"/>
    <col min="11266" max="11266" width="55" style="6" customWidth="1"/>
    <col min="11267" max="11267" width="40.85546875" style="6" customWidth="1"/>
    <col min="11268" max="11268" width="35.85546875" style="6" customWidth="1"/>
    <col min="11269" max="11269" width="9.42578125" style="6" bestFit="1" customWidth="1"/>
    <col min="11270" max="11270" width="10.85546875" style="6" customWidth="1"/>
    <col min="11271" max="11271" width="20.85546875" style="6" customWidth="1"/>
    <col min="11272" max="11272" width="19.5703125" style="6" customWidth="1"/>
    <col min="11273" max="11273" width="6.140625" style="6" customWidth="1"/>
    <col min="11274" max="11274" width="48.7109375" style="6" customWidth="1"/>
    <col min="11275" max="11275" width="58" style="6" customWidth="1"/>
    <col min="11276" max="11276" width="22.7109375" style="6" customWidth="1"/>
    <col min="11277" max="11277" width="15" style="6" customWidth="1"/>
    <col min="11278" max="11520" width="9.140625" style="6"/>
    <col min="11521" max="11521" width="6.28515625" style="6" customWidth="1"/>
    <col min="11522" max="11522" width="55" style="6" customWidth="1"/>
    <col min="11523" max="11523" width="40.85546875" style="6" customWidth="1"/>
    <col min="11524" max="11524" width="35.85546875" style="6" customWidth="1"/>
    <col min="11525" max="11525" width="9.42578125" style="6" bestFit="1" customWidth="1"/>
    <col min="11526" max="11526" width="10.85546875" style="6" customWidth="1"/>
    <col min="11527" max="11527" width="20.85546875" style="6" customWidth="1"/>
    <col min="11528" max="11528" width="19.5703125" style="6" customWidth="1"/>
    <col min="11529" max="11529" width="6.140625" style="6" customWidth="1"/>
    <col min="11530" max="11530" width="48.7109375" style="6" customWidth="1"/>
    <col min="11531" max="11531" width="58" style="6" customWidth="1"/>
    <col min="11532" max="11532" width="22.7109375" style="6" customWidth="1"/>
    <col min="11533" max="11533" width="15" style="6" customWidth="1"/>
    <col min="11534" max="11776" width="9.140625" style="6"/>
    <col min="11777" max="11777" width="6.28515625" style="6" customWidth="1"/>
    <col min="11778" max="11778" width="55" style="6" customWidth="1"/>
    <col min="11779" max="11779" width="40.85546875" style="6" customWidth="1"/>
    <col min="11780" max="11780" width="35.85546875" style="6" customWidth="1"/>
    <col min="11781" max="11781" width="9.42578125" style="6" bestFit="1" customWidth="1"/>
    <col min="11782" max="11782" width="10.85546875" style="6" customWidth="1"/>
    <col min="11783" max="11783" width="20.85546875" style="6" customWidth="1"/>
    <col min="11784" max="11784" width="19.5703125" style="6" customWidth="1"/>
    <col min="11785" max="11785" width="6.140625" style="6" customWidth="1"/>
    <col min="11786" max="11786" width="48.7109375" style="6" customWidth="1"/>
    <col min="11787" max="11787" width="58" style="6" customWidth="1"/>
    <col min="11788" max="11788" width="22.7109375" style="6" customWidth="1"/>
    <col min="11789" max="11789" width="15" style="6" customWidth="1"/>
    <col min="11790" max="12032" width="9.140625" style="6"/>
    <col min="12033" max="12033" width="6.28515625" style="6" customWidth="1"/>
    <col min="12034" max="12034" width="55" style="6" customWidth="1"/>
    <col min="12035" max="12035" width="40.85546875" style="6" customWidth="1"/>
    <col min="12036" max="12036" width="35.85546875" style="6" customWidth="1"/>
    <col min="12037" max="12037" width="9.42578125" style="6" bestFit="1" customWidth="1"/>
    <col min="12038" max="12038" width="10.85546875" style="6" customWidth="1"/>
    <col min="12039" max="12039" width="20.85546875" style="6" customWidth="1"/>
    <col min="12040" max="12040" width="19.5703125" style="6" customWidth="1"/>
    <col min="12041" max="12041" width="6.140625" style="6" customWidth="1"/>
    <col min="12042" max="12042" width="48.7109375" style="6" customWidth="1"/>
    <col min="12043" max="12043" width="58" style="6" customWidth="1"/>
    <col min="12044" max="12044" width="22.7109375" style="6" customWidth="1"/>
    <col min="12045" max="12045" width="15" style="6" customWidth="1"/>
    <col min="12046" max="12288" width="9.140625" style="6"/>
    <col min="12289" max="12289" width="6.28515625" style="6" customWidth="1"/>
    <col min="12290" max="12290" width="55" style="6" customWidth="1"/>
    <col min="12291" max="12291" width="40.85546875" style="6" customWidth="1"/>
    <col min="12292" max="12292" width="35.85546875" style="6" customWidth="1"/>
    <col min="12293" max="12293" width="9.42578125" style="6" bestFit="1" customWidth="1"/>
    <col min="12294" max="12294" width="10.85546875" style="6" customWidth="1"/>
    <col min="12295" max="12295" width="20.85546875" style="6" customWidth="1"/>
    <col min="12296" max="12296" width="19.5703125" style="6" customWidth="1"/>
    <col min="12297" max="12297" width="6.140625" style="6" customWidth="1"/>
    <col min="12298" max="12298" width="48.7109375" style="6" customWidth="1"/>
    <col min="12299" max="12299" width="58" style="6" customWidth="1"/>
    <col min="12300" max="12300" width="22.7109375" style="6" customWidth="1"/>
    <col min="12301" max="12301" width="15" style="6" customWidth="1"/>
    <col min="12302" max="12544" width="9.140625" style="6"/>
    <col min="12545" max="12545" width="6.28515625" style="6" customWidth="1"/>
    <col min="12546" max="12546" width="55" style="6" customWidth="1"/>
    <col min="12547" max="12547" width="40.85546875" style="6" customWidth="1"/>
    <col min="12548" max="12548" width="35.85546875" style="6" customWidth="1"/>
    <col min="12549" max="12549" width="9.42578125" style="6" bestFit="1" customWidth="1"/>
    <col min="12550" max="12550" width="10.85546875" style="6" customWidth="1"/>
    <col min="12551" max="12551" width="20.85546875" style="6" customWidth="1"/>
    <col min="12552" max="12552" width="19.5703125" style="6" customWidth="1"/>
    <col min="12553" max="12553" width="6.140625" style="6" customWidth="1"/>
    <col min="12554" max="12554" width="48.7109375" style="6" customWidth="1"/>
    <col min="12555" max="12555" width="58" style="6" customWidth="1"/>
    <col min="12556" max="12556" width="22.7109375" style="6" customWidth="1"/>
    <col min="12557" max="12557" width="15" style="6" customWidth="1"/>
    <col min="12558" max="12800" width="9.140625" style="6"/>
    <col min="12801" max="12801" width="6.28515625" style="6" customWidth="1"/>
    <col min="12802" max="12802" width="55" style="6" customWidth="1"/>
    <col min="12803" max="12803" width="40.85546875" style="6" customWidth="1"/>
    <col min="12804" max="12804" width="35.85546875" style="6" customWidth="1"/>
    <col min="12805" max="12805" width="9.42578125" style="6" bestFit="1" customWidth="1"/>
    <col min="12806" max="12806" width="10.85546875" style="6" customWidth="1"/>
    <col min="12807" max="12807" width="20.85546875" style="6" customWidth="1"/>
    <col min="12808" max="12808" width="19.5703125" style="6" customWidth="1"/>
    <col min="12809" max="12809" width="6.140625" style="6" customWidth="1"/>
    <col min="12810" max="12810" width="48.7109375" style="6" customWidth="1"/>
    <col min="12811" max="12811" width="58" style="6" customWidth="1"/>
    <col min="12812" max="12812" width="22.7109375" style="6" customWidth="1"/>
    <col min="12813" max="12813" width="15" style="6" customWidth="1"/>
    <col min="12814" max="13056" width="9.140625" style="6"/>
    <col min="13057" max="13057" width="6.28515625" style="6" customWidth="1"/>
    <col min="13058" max="13058" width="55" style="6" customWidth="1"/>
    <col min="13059" max="13059" width="40.85546875" style="6" customWidth="1"/>
    <col min="13060" max="13060" width="35.85546875" style="6" customWidth="1"/>
    <col min="13061" max="13061" width="9.42578125" style="6" bestFit="1" customWidth="1"/>
    <col min="13062" max="13062" width="10.85546875" style="6" customWidth="1"/>
    <col min="13063" max="13063" width="20.85546875" style="6" customWidth="1"/>
    <col min="13064" max="13064" width="19.5703125" style="6" customWidth="1"/>
    <col min="13065" max="13065" width="6.140625" style="6" customWidth="1"/>
    <col min="13066" max="13066" width="48.7109375" style="6" customWidth="1"/>
    <col min="13067" max="13067" width="58" style="6" customWidth="1"/>
    <col min="13068" max="13068" width="22.7109375" style="6" customWidth="1"/>
    <col min="13069" max="13069" width="15" style="6" customWidth="1"/>
    <col min="13070" max="13312" width="9.140625" style="6"/>
    <col min="13313" max="13313" width="6.28515625" style="6" customWidth="1"/>
    <col min="13314" max="13314" width="55" style="6" customWidth="1"/>
    <col min="13315" max="13315" width="40.85546875" style="6" customWidth="1"/>
    <col min="13316" max="13316" width="35.85546875" style="6" customWidth="1"/>
    <col min="13317" max="13317" width="9.42578125" style="6" bestFit="1" customWidth="1"/>
    <col min="13318" max="13318" width="10.85546875" style="6" customWidth="1"/>
    <col min="13319" max="13319" width="20.85546875" style="6" customWidth="1"/>
    <col min="13320" max="13320" width="19.5703125" style="6" customWidth="1"/>
    <col min="13321" max="13321" width="6.140625" style="6" customWidth="1"/>
    <col min="13322" max="13322" width="48.7109375" style="6" customWidth="1"/>
    <col min="13323" max="13323" width="58" style="6" customWidth="1"/>
    <col min="13324" max="13324" width="22.7109375" style="6" customWidth="1"/>
    <col min="13325" max="13325" width="15" style="6" customWidth="1"/>
    <col min="13326" max="13568" width="9.140625" style="6"/>
    <col min="13569" max="13569" width="6.28515625" style="6" customWidth="1"/>
    <col min="13570" max="13570" width="55" style="6" customWidth="1"/>
    <col min="13571" max="13571" width="40.85546875" style="6" customWidth="1"/>
    <col min="13572" max="13572" width="35.85546875" style="6" customWidth="1"/>
    <col min="13573" max="13573" width="9.42578125" style="6" bestFit="1" customWidth="1"/>
    <col min="13574" max="13574" width="10.85546875" style="6" customWidth="1"/>
    <col min="13575" max="13575" width="20.85546875" style="6" customWidth="1"/>
    <col min="13576" max="13576" width="19.5703125" style="6" customWidth="1"/>
    <col min="13577" max="13577" width="6.140625" style="6" customWidth="1"/>
    <col min="13578" max="13578" width="48.7109375" style="6" customWidth="1"/>
    <col min="13579" max="13579" width="58" style="6" customWidth="1"/>
    <col min="13580" max="13580" width="22.7109375" style="6" customWidth="1"/>
    <col min="13581" max="13581" width="15" style="6" customWidth="1"/>
    <col min="13582" max="13824" width="9.140625" style="6"/>
    <col min="13825" max="13825" width="6.28515625" style="6" customWidth="1"/>
    <col min="13826" max="13826" width="55" style="6" customWidth="1"/>
    <col min="13827" max="13827" width="40.85546875" style="6" customWidth="1"/>
    <col min="13828" max="13828" width="35.85546875" style="6" customWidth="1"/>
    <col min="13829" max="13829" width="9.42578125" style="6" bestFit="1" customWidth="1"/>
    <col min="13830" max="13830" width="10.85546875" style="6" customWidth="1"/>
    <col min="13831" max="13831" width="20.85546875" style="6" customWidth="1"/>
    <col min="13832" max="13832" width="19.5703125" style="6" customWidth="1"/>
    <col min="13833" max="13833" width="6.140625" style="6" customWidth="1"/>
    <col min="13834" max="13834" width="48.7109375" style="6" customWidth="1"/>
    <col min="13835" max="13835" width="58" style="6" customWidth="1"/>
    <col min="13836" max="13836" width="22.7109375" style="6" customWidth="1"/>
    <col min="13837" max="13837" width="15" style="6" customWidth="1"/>
    <col min="13838" max="14080" width="9.140625" style="6"/>
    <col min="14081" max="14081" width="6.28515625" style="6" customWidth="1"/>
    <col min="14082" max="14082" width="55" style="6" customWidth="1"/>
    <col min="14083" max="14083" width="40.85546875" style="6" customWidth="1"/>
    <col min="14084" max="14084" width="35.85546875" style="6" customWidth="1"/>
    <col min="14085" max="14085" width="9.42578125" style="6" bestFit="1" customWidth="1"/>
    <col min="14086" max="14086" width="10.85546875" style="6" customWidth="1"/>
    <col min="14087" max="14087" width="20.85546875" style="6" customWidth="1"/>
    <col min="14088" max="14088" width="19.5703125" style="6" customWidth="1"/>
    <col min="14089" max="14089" width="6.140625" style="6" customWidth="1"/>
    <col min="14090" max="14090" width="48.7109375" style="6" customWidth="1"/>
    <col min="14091" max="14091" width="58" style="6" customWidth="1"/>
    <col min="14092" max="14092" width="22.7109375" style="6" customWidth="1"/>
    <col min="14093" max="14093" width="15" style="6" customWidth="1"/>
    <col min="14094" max="14336" width="9.140625" style="6"/>
    <col min="14337" max="14337" width="6.28515625" style="6" customWidth="1"/>
    <col min="14338" max="14338" width="55" style="6" customWidth="1"/>
    <col min="14339" max="14339" width="40.85546875" style="6" customWidth="1"/>
    <col min="14340" max="14340" width="35.85546875" style="6" customWidth="1"/>
    <col min="14341" max="14341" width="9.42578125" style="6" bestFit="1" customWidth="1"/>
    <col min="14342" max="14342" width="10.85546875" style="6" customWidth="1"/>
    <col min="14343" max="14343" width="20.85546875" style="6" customWidth="1"/>
    <col min="14344" max="14344" width="19.5703125" style="6" customWidth="1"/>
    <col min="14345" max="14345" width="6.140625" style="6" customWidth="1"/>
    <col min="14346" max="14346" width="48.7109375" style="6" customWidth="1"/>
    <col min="14347" max="14347" width="58" style="6" customWidth="1"/>
    <col min="14348" max="14348" width="22.7109375" style="6" customWidth="1"/>
    <col min="14349" max="14349" width="15" style="6" customWidth="1"/>
    <col min="14350" max="14592" width="9.140625" style="6"/>
    <col min="14593" max="14593" width="6.28515625" style="6" customWidth="1"/>
    <col min="14594" max="14594" width="55" style="6" customWidth="1"/>
    <col min="14595" max="14595" width="40.85546875" style="6" customWidth="1"/>
    <col min="14596" max="14596" width="35.85546875" style="6" customWidth="1"/>
    <col min="14597" max="14597" width="9.42578125" style="6" bestFit="1" customWidth="1"/>
    <col min="14598" max="14598" width="10.85546875" style="6" customWidth="1"/>
    <col min="14599" max="14599" width="20.85546875" style="6" customWidth="1"/>
    <col min="14600" max="14600" width="19.5703125" style="6" customWidth="1"/>
    <col min="14601" max="14601" width="6.140625" style="6" customWidth="1"/>
    <col min="14602" max="14602" width="48.7109375" style="6" customWidth="1"/>
    <col min="14603" max="14603" width="58" style="6" customWidth="1"/>
    <col min="14604" max="14604" width="22.7109375" style="6" customWidth="1"/>
    <col min="14605" max="14605" width="15" style="6" customWidth="1"/>
    <col min="14606" max="14848" width="9.140625" style="6"/>
    <col min="14849" max="14849" width="6.28515625" style="6" customWidth="1"/>
    <col min="14850" max="14850" width="55" style="6" customWidth="1"/>
    <col min="14851" max="14851" width="40.85546875" style="6" customWidth="1"/>
    <col min="14852" max="14852" width="35.85546875" style="6" customWidth="1"/>
    <col min="14853" max="14853" width="9.42578125" style="6" bestFit="1" customWidth="1"/>
    <col min="14854" max="14854" width="10.85546875" style="6" customWidth="1"/>
    <col min="14855" max="14855" width="20.85546875" style="6" customWidth="1"/>
    <col min="14856" max="14856" width="19.5703125" style="6" customWidth="1"/>
    <col min="14857" max="14857" width="6.140625" style="6" customWidth="1"/>
    <col min="14858" max="14858" width="48.7109375" style="6" customWidth="1"/>
    <col min="14859" max="14859" width="58" style="6" customWidth="1"/>
    <col min="14860" max="14860" width="22.7109375" style="6" customWidth="1"/>
    <col min="14861" max="14861" width="15" style="6" customWidth="1"/>
    <col min="14862" max="15104" width="9.140625" style="6"/>
    <col min="15105" max="15105" width="6.28515625" style="6" customWidth="1"/>
    <col min="15106" max="15106" width="55" style="6" customWidth="1"/>
    <col min="15107" max="15107" width="40.85546875" style="6" customWidth="1"/>
    <col min="15108" max="15108" width="35.85546875" style="6" customWidth="1"/>
    <col min="15109" max="15109" width="9.42578125" style="6" bestFit="1" customWidth="1"/>
    <col min="15110" max="15110" width="10.85546875" style="6" customWidth="1"/>
    <col min="15111" max="15111" width="20.85546875" style="6" customWidth="1"/>
    <col min="15112" max="15112" width="19.5703125" style="6" customWidth="1"/>
    <col min="15113" max="15113" width="6.140625" style="6" customWidth="1"/>
    <col min="15114" max="15114" width="48.7109375" style="6" customWidth="1"/>
    <col min="15115" max="15115" width="58" style="6" customWidth="1"/>
    <col min="15116" max="15116" width="22.7109375" style="6" customWidth="1"/>
    <col min="15117" max="15117" width="15" style="6" customWidth="1"/>
    <col min="15118" max="15360" width="9.140625" style="6"/>
    <col min="15361" max="15361" width="6.28515625" style="6" customWidth="1"/>
    <col min="15362" max="15362" width="55" style="6" customWidth="1"/>
    <col min="15363" max="15363" width="40.85546875" style="6" customWidth="1"/>
    <col min="15364" max="15364" width="35.85546875" style="6" customWidth="1"/>
    <col min="15365" max="15365" width="9.42578125" style="6" bestFit="1" customWidth="1"/>
    <col min="15366" max="15366" width="10.85546875" style="6" customWidth="1"/>
    <col min="15367" max="15367" width="20.85546875" style="6" customWidth="1"/>
    <col min="15368" max="15368" width="19.5703125" style="6" customWidth="1"/>
    <col min="15369" max="15369" width="6.140625" style="6" customWidth="1"/>
    <col min="15370" max="15370" width="48.7109375" style="6" customWidth="1"/>
    <col min="15371" max="15371" width="58" style="6" customWidth="1"/>
    <col min="15372" max="15372" width="22.7109375" style="6" customWidth="1"/>
    <col min="15373" max="15373" width="15" style="6" customWidth="1"/>
    <col min="15374" max="15616" width="9.140625" style="6"/>
    <col min="15617" max="15617" width="6.28515625" style="6" customWidth="1"/>
    <col min="15618" max="15618" width="55" style="6" customWidth="1"/>
    <col min="15619" max="15619" width="40.85546875" style="6" customWidth="1"/>
    <col min="15620" max="15620" width="35.85546875" style="6" customWidth="1"/>
    <col min="15621" max="15621" width="9.42578125" style="6" bestFit="1" customWidth="1"/>
    <col min="15622" max="15622" width="10.85546875" style="6" customWidth="1"/>
    <col min="15623" max="15623" width="20.85546875" style="6" customWidth="1"/>
    <col min="15624" max="15624" width="19.5703125" style="6" customWidth="1"/>
    <col min="15625" max="15625" width="6.140625" style="6" customWidth="1"/>
    <col min="15626" max="15626" width="48.7109375" style="6" customWidth="1"/>
    <col min="15627" max="15627" width="58" style="6" customWidth="1"/>
    <col min="15628" max="15628" width="22.7109375" style="6" customWidth="1"/>
    <col min="15629" max="15629" width="15" style="6" customWidth="1"/>
    <col min="15630" max="15872" width="9.140625" style="6"/>
    <col min="15873" max="15873" width="6.28515625" style="6" customWidth="1"/>
    <col min="15874" max="15874" width="55" style="6" customWidth="1"/>
    <col min="15875" max="15875" width="40.85546875" style="6" customWidth="1"/>
    <col min="15876" max="15876" width="35.85546875" style="6" customWidth="1"/>
    <col min="15877" max="15877" width="9.42578125" style="6" bestFit="1" customWidth="1"/>
    <col min="15878" max="15878" width="10.85546875" style="6" customWidth="1"/>
    <col min="15879" max="15879" width="20.85546875" style="6" customWidth="1"/>
    <col min="15880" max="15880" width="19.5703125" style="6" customWidth="1"/>
    <col min="15881" max="15881" width="6.140625" style="6" customWidth="1"/>
    <col min="15882" max="15882" width="48.7109375" style="6" customWidth="1"/>
    <col min="15883" max="15883" width="58" style="6" customWidth="1"/>
    <col min="15884" max="15884" width="22.7109375" style="6" customWidth="1"/>
    <col min="15885" max="15885" width="15" style="6" customWidth="1"/>
    <col min="15886" max="16128" width="9.140625" style="6"/>
    <col min="16129" max="16129" width="6.28515625" style="6" customWidth="1"/>
    <col min="16130" max="16130" width="55" style="6" customWidth="1"/>
    <col min="16131" max="16131" width="40.85546875" style="6" customWidth="1"/>
    <col min="16132" max="16132" width="35.85546875" style="6" customWidth="1"/>
    <col min="16133" max="16133" width="9.42578125" style="6" bestFit="1" customWidth="1"/>
    <col min="16134" max="16134" width="10.85546875" style="6" customWidth="1"/>
    <col min="16135" max="16135" width="20.85546875" style="6" customWidth="1"/>
    <col min="16136" max="16136" width="19.5703125" style="6" customWidth="1"/>
    <col min="16137" max="16137" width="6.140625" style="6" customWidth="1"/>
    <col min="16138" max="16138" width="48.7109375" style="6" customWidth="1"/>
    <col min="16139" max="16139" width="58" style="6" customWidth="1"/>
    <col min="16140" max="16140" width="22.7109375" style="6" customWidth="1"/>
    <col min="16141" max="16141" width="15" style="6" customWidth="1"/>
    <col min="16142" max="16384" width="9.140625" style="6"/>
  </cols>
  <sheetData>
    <row r="1" spans="1:15" s="55" customFormat="1" x14ac:dyDescent="0.25">
      <c r="A1" s="75" t="s">
        <v>71</v>
      </c>
      <c r="B1" s="75"/>
      <c r="C1" s="75"/>
      <c r="D1" s="75"/>
      <c r="E1" s="75"/>
      <c r="F1" s="75"/>
      <c r="G1" s="75"/>
      <c r="H1" s="75"/>
      <c r="I1" s="75"/>
      <c r="J1" s="75"/>
      <c r="K1" s="54"/>
      <c r="L1" s="54"/>
      <c r="M1" s="54"/>
      <c r="N1" s="54"/>
      <c r="O1" s="54"/>
    </row>
    <row r="2" spans="1:15" s="55" customFormat="1" x14ac:dyDescent="0.25">
      <c r="B2" s="56"/>
      <c r="C2" s="56"/>
      <c r="D2" s="56"/>
      <c r="E2" s="56"/>
      <c r="F2" s="56"/>
      <c r="H2" s="54"/>
      <c r="I2" s="54"/>
      <c r="J2" s="57" t="s">
        <v>72</v>
      </c>
      <c r="K2" s="54"/>
      <c r="L2" s="54"/>
      <c r="M2" s="54"/>
      <c r="N2" s="54"/>
      <c r="O2" s="54"/>
    </row>
    <row r="3" spans="1:15" s="55" customFormat="1" x14ac:dyDescent="0.25">
      <c r="B3" s="56"/>
      <c r="C3" s="56"/>
      <c r="D3" s="56"/>
      <c r="E3" s="56"/>
      <c r="F3" s="56"/>
      <c r="H3" s="54"/>
      <c r="I3" s="54"/>
      <c r="J3" s="57" t="s">
        <v>73</v>
      </c>
      <c r="K3" s="54"/>
      <c r="L3" s="54"/>
      <c r="M3" s="54"/>
      <c r="N3" s="54"/>
      <c r="O3" s="54"/>
    </row>
    <row r="4" spans="1:15" s="55" customFormat="1" x14ac:dyDescent="0.25">
      <c r="B4" s="56"/>
      <c r="C4" s="56"/>
      <c r="D4" s="56"/>
      <c r="E4" s="56"/>
      <c r="F4" s="56"/>
      <c r="H4" s="54"/>
      <c r="I4" s="54"/>
      <c r="J4" s="57" t="s">
        <v>121</v>
      </c>
      <c r="K4" s="54"/>
      <c r="L4" s="54"/>
      <c r="M4" s="54"/>
      <c r="N4" s="54"/>
      <c r="O4" s="54"/>
    </row>
    <row r="5" spans="1:15" s="55" customFormat="1" x14ac:dyDescent="0.25">
      <c r="A5" s="76" t="s">
        <v>74</v>
      </c>
      <c r="B5" s="76"/>
      <c r="C5" s="76"/>
      <c r="D5" s="76"/>
      <c r="E5" s="76"/>
      <c r="F5" s="76"/>
      <c r="G5" s="76"/>
      <c r="H5" s="76"/>
      <c r="I5" s="76"/>
      <c r="J5" s="76"/>
      <c r="K5" s="54"/>
      <c r="L5" s="54"/>
      <c r="M5" s="54"/>
      <c r="N5" s="54"/>
      <c r="O5" s="54"/>
    </row>
    <row r="6" spans="1:15" s="55" customFormat="1" x14ac:dyDescent="0.25">
      <c r="A6" s="75"/>
      <c r="B6" s="75"/>
      <c r="C6" s="75"/>
      <c r="D6" s="75"/>
      <c r="E6" s="75"/>
      <c r="F6" s="75"/>
      <c r="G6" s="75"/>
      <c r="H6" s="75"/>
      <c r="I6" s="54"/>
      <c r="J6" s="54"/>
      <c r="K6" s="54"/>
      <c r="L6" s="54"/>
      <c r="M6" s="54"/>
      <c r="N6" s="54"/>
      <c r="O6" s="54"/>
    </row>
    <row r="7" spans="1:15" s="55" customFormat="1" ht="21.75" customHeight="1" x14ac:dyDescent="0.25">
      <c r="A7" s="84" t="s">
        <v>205</v>
      </c>
      <c r="B7" s="84"/>
      <c r="C7" s="84"/>
      <c r="D7" s="84"/>
      <c r="E7" s="84"/>
      <c r="F7" s="84"/>
      <c r="G7" s="84"/>
      <c r="H7" s="84"/>
      <c r="I7" s="84"/>
      <c r="J7" s="84"/>
      <c r="K7" s="54"/>
      <c r="L7" s="54"/>
      <c r="M7" s="54"/>
      <c r="N7" s="54"/>
      <c r="O7" s="54"/>
    </row>
    <row r="8" spans="1:15" s="55" customFormat="1" ht="15" x14ac:dyDescent="0.25">
      <c r="A8" s="85" t="s">
        <v>75</v>
      </c>
      <c r="B8" s="85"/>
      <c r="C8" s="85"/>
      <c r="D8" s="85"/>
      <c r="E8" s="85"/>
      <c r="F8" s="85"/>
      <c r="G8" s="85"/>
      <c r="H8" s="85"/>
      <c r="I8" s="85"/>
      <c r="J8" s="85"/>
      <c r="K8" s="54"/>
      <c r="L8" s="54"/>
      <c r="M8" s="54"/>
      <c r="N8" s="54"/>
      <c r="O8" s="54"/>
    </row>
    <row r="9" spans="1:15" s="55" customFormat="1" x14ac:dyDescent="0.25">
      <c r="A9" s="58"/>
      <c r="B9" s="59"/>
      <c r="C9" s="59"/>
      <c r="D9" s="59"/>
      <c r="E9" s="59"/>
      <c r="F9" s="59"/>
      <c r="G9" s="54"/>
      <c r="H9" s="54"/>
      <c r="I9" s="54"/>
      <c r="J9" s="54"/>
      <c r="K9" s="54"/>
      <c r="L9" s="54"/>
      <c r="M9" s="54"/>
      <c r="N9" s="54"/>
      <c r="O9" s="54"/>
    </row>
    <row r="10" spans="1:15" s="55" customFormat="1" ht="33" customHeight="1" x14ac:dyDescent="0.25">
      <c r="A10" s="77" t="s">
        <v>88</v>
      </c>
      <c r="B10" s="77"/>
      <c r="C10" s="77"/>
      <c r="D10" s="77"/>
      <c r="E10" s="77"/>
      <c r="F10" s="77"/>
      <c r="G10" s="77"/>
      <c r="H10" s="77"/>
      <c r="I10" s="77"/>
      <c r="J10" s="77"/>
      <c r="K10" s="54"/>
      <c r="L10" s="54"/>
      <c r="M10" s="54"/>
      <c r="N10" s="54"/>
      <c r="O10" s="54"/>
    </row>
    <row r="11" spans="1:15" s="55" customFormat="1" ht="11.25" customHeight="1" x14ac:dyDescent="0.25">
      <c r="A11" s="60"/>
      <c r="B11" s="59"/>
      <c r="C11" s="59"/>
      <c r="D11" s="59"/>
      <c r="E11" s="59"/>
      <c r="F11" s="59"/>
      <c r="G11" s="54"/>
      <c r="H11" s="54"/>
      <c r="I11" s="54"/>
      <c r="J11" s="54"/>
      <c r="K11" s="54"/>
      <c r="L11" s="54"/>
      <c r="M11" s="54"/>
      <c r="N11" s="54"/>
      <c r="O11" s="54"/>
    </row>
    <row r="12" spans="1:15" s="55" customFormat="1" ht="24" customHeight="1" x14ac:dyDescent="0.25">
      <c r="A12" s="84" t="s">
        <v>205</v>
      </c>
      <c r="B12" s="84"/>
      <c r="C12" s="84"/>
      <c r="D12" s="84"/>
      <c r="E12" s="84"/>
      <c r="F12" s="84"/>
      <c r="G12" s="84"/>
      <c r="H12" s="84"/>
      <c r="I12" s="84"/>
      <c r="J12" s="84"/>
      <c r="K12" s="54"/>
      <c r="L12" s="54"/>
      <c r="M12" s="54"/>
      <c r="N12" s="54"/>
      <c r="O12" s="54"/>
    </row>
    <row r="13" spans="1:15" s="55" customFormat="1" ht="15" x14ac:dyDescent="0.25">
      <c r="A13" s="85" t="s">
        <v>75</v>
      </c>
      <c r="B13" s="85"/>
      <c r="C13" s="85"/>
      <c r="D13" s="85"/>
      <c r="E13" s="85"/>
      <c r="F13" s="85"/>
      <c r="G13" s="85"/>
      <c r="H13" s="85"/>
      <c r="I13" s="85"/>
      <c r="J13" s="85"/>
      <c r="K13" s="54"/>
      <c r="L13" s="54"/>
      <c r="M13" s="54"/>
      <c r="N13" s="54"/>
      <c r="O13" s="54"/>
    </row>
    <row r="14" spans="1:15" s="55" customFormat="1" ht="35.25" customHeight="1" x14ac:dyDescent="0.25">
      <c r="A14" s="86"/>
      <c r="B14" s="86"/>
      <c r="C14" s="86"/>
      <c r="D14" s="86"/>
      <c r="E14" s="86"/>
      <c r="F14" s="86"/>
      <c r="G14" s="86"/>
      <c r="H14" s="86"/>
      <c r="I14" s="86"/>
      <c r="J14" s="86"/>
      <c r="K14" s="54"/>
      <c r="L14" s="54"/>
      <c r="M14" s="54"/>
      <c r="N14" s="54"/>
      <c r="O14" s="54"/>
    </row>
    <row r="15" spans="1:15" s="55" customFormat="1" ht="18.75" customHeight="1" x14ac:dyDescent="0.25">
      <c r="A15" s="78" t="s">
        <v>76</v>
      </c>
      <c r="B15" s="78"/>
      <c r="C15" s="78"/>
      <c r="D15" s="78"/>
      <c r="E15" s="78"/>
      <c r="F15" s="78"/>
      <c r="G15" s="78"/>
      <c r="H15" s="78"/>
      <c r="I15" s="78"/>
      <c r="J15" s="78"/>
      <c r="K15" s="54"/>
      <c r="L15" s="54"/>
      <c r="M15" s="54"/>
      <c r="N15" s="54"/>
      <c r="O15" s="54"/>
    </row>
    <row r="16" spans="1:15" s="55" customFormat="1" ht="71.25" customHeight="1" x14ac:dyDescent="0.25">
      <c r="A16" s="83" t="s">
        <v>77</v>
      </c>
      <c r="B16" s="83"/>
      <c r="C16" s="83"/>
      <c r="D16" s="83"/>
      <c r="E16" s="83"/>
      <c r="F16" s="83"/>
      <c r="G16" s="83"/>
      <c r="H16" s="83"/>
      <c r="I16" s="83"/>
      <c r="J16" s="83"/>
      <c r="K16" s="54"/>
      <c r="L16" s="54"/>
      <c r="M16" s="54"/>
      <c r="N16" s="54"/>
      <c r="O16" s="54"/>
    </row>
    <row r="17" spans="1:14" x14ac:dyDescent="0.25">
      <c r="A17" s="82"/>
      <c r="B17" s="82"/>
      <c r="C17" s="82"/>
      <c r="D17" s="82"/>
      <c r="E17" s="82"/>
      <c r="F17" s="82"/>
      <c r="G17" s="82"/>
      <c r="H17" s="82"/>
      <c r="I17" s="51"/>
      <c r="J17" s="51"/>
      <c r="K17" s="4"/>
      <c r="L17" s="2"/>
      <c r="M17" s="5"/>
      <c r="N17" s="4"/>
    </row>
    <row r="18" spans="1:14" ht="20.25" customHeight="1" x14ac:dyDescent="0.25">
      <c r="A18" s="74" t="s">
        <v>87</v>
      </c>
      <c r="B18" s="74"/>
      <c r="C18" s="74"/>
      <c r="D18" s="74"/>
      <c r="E18" s="74"/>
      <c r="F18" s="74"/>
      <c r="G18" s="74"/>
      <c r="H18" s="74"/>
      <c r="I18" s="74"/>
      <c r="J18" s="74"/>
      <c r="K18" s="4"/>
      <c r="L18" s="2"/>
      <c r="M18" s="5"/>
      <c r="N18" s="4"/>
    </row>
    <row r="19" spans="1:14" ht="66" customHeight="1" x14ac:dyDescent="0.25">
      <c r="A19" s="7" t="s">
        <v>0</v>
      </c>
      <c r="B19" s="8" t="s">
        <v>1</v>
      </c>
      <c r="C19" s="9" t="s">
        <v>7</v>
      </c>
      <c r="D19" s="9" t="s">
        <v>9</v>
      </c>
      <c r="E19" s="9" t="s">
        <v>3</v>
      </c>
      <c r="F19" s="10" t="s">
        <v>2</v>
      </c>
      <c r="G19" s="11" t="s">
        <v>70</v>
      </c>
      <c r="H19" s="12" t="s">
        <v>27</v>
      </c>
      <c r="I19" s="12" t="s">
        <v>122</v>
      </c>
      <c r="J19" s="12" t="s">
        <v>206</v>
      </c>
      <c r="K19" s="4"/>
      <c r="L19" s="2"/>
      <c r="M19" s="5"/>
      <c r="N19" s="4"/>
    </row>
    <row r="20" spans="1:14" ht="31.5" x14ac:dyDescent="0.25">
      <c r="A20" s="13">
        <v>1</v>
      </c>
      <c r="B20" s="61" t="s">
        <v>123</v>
      </c>
      <c r="C20" s="62" t="s">
        <v>28</v>
      </c>
      <c r="D20" s="62"/>
      <c r="E20" s="63">
        <v>0.15000000000000002</v>
      </c>
      <c r="F20" s="64" t="s">
        <v>63</v>
      </c>
      <c r="G20" s="66"/>
      <c r="H20" s="66">
        <f>G20*E20</f>
        <v>0</v>
      </c>
      <c r="I20" s="14"/>
      <c r="J20" s="14"/>
      <c r="K20" s="4"/>
      <c r="L20" s="2"/>
      <c r="M20" s="5"/>
      <c r="N20" s="4"/>
    </row>
    <row r="21" spans="1:14" ht="31.5" x14ac:dyDescent="0.25">
      <c r="A21" s="13">
        <f>1+A20</f>
        <v>2</v>
      </c>
      <c r="B21" s="61" t="s">
        <v>29</v>
      </c>
      <c r="C21" s="62" t="s">
        <v>89</v>
      </c>
      <c r="D21" s="62"/>
      <c r="E21" s="63">
        <v>8.1000000000000014</v>
      </c>
      <c r="F21" s="64" t="s">
        <v>63</v>
      </c>
      <c r="G21" s="66"/>
      <c r="H21" s="66">
        <f t="shared" ref="H21:H84" si="0">G21*E21</f>
        <v>0</v>
      </c>
      <c r="I21" s="14"/>
      <c r="J21" s="14"/>
      <c r="K21" s="4"/>
      <c r="L21" s="2"/>
      <c r="M21" s="5"/>
      <c r="N21" s="4"/>
    </row>
    <row r="22" spans="1:14" ht="31.5" x14ac:dyDescent="0.25">
      <c r="A22" s="13">
        <f t="shared" ref="A22:A85" si="1">1+A21</f>
        <v>3</v>
      </c>
      <c r="B22" s="61" t="s">
        <v>124</v>
      </c>
      <c r="C22" s="62" t="s">
        <v>125</v>
      </c>
      <c r="D22" s="62"/>
      <c r="E22" s="63">
        <v>0.5</v>
      </c>
      <c r="F22" s="64" t="s">
        <v>63</v>
      </c>
      <c r="G22" s="66"/>
      <c r="H22" s="66">
        <f t="shared" si="0"/>
        <v>0</v>
      </c>
      <c r="I22" s="14"/>
      <c r="J22" s="14"/>
      <c r="K22" s="4"/>
      <c r="L22" s="2"/>
      <c r="M22" s="5"/>
      <c r="N22" s="4"/>
    </row>
    <row r="23" spans="1:14" ht="31.5" x14ac:dyDescent="0.25">
      <c r="A23" s="13">
        <f t="shared" si="1"/>
        <v>4</v>
      </c>
      <c r="B23" s="61" t="s">
        <v>90</v>
      </c>
      <c r="C23" s="62" t="s">
        <v>91</v>
      </c>
      <c r="D23" s="62"/>
      <c r="E23" s="63">
        <v>0.25</v>
      </c>
      <c r="F23" s="64" t="s">
        <v>63</v>
      </c>
      <c r="G23" s="66"/>
      <c r="H23" s="66">
        <f t="shared" si="0"/>
        <v>0</v>
      </c>
      <c r="I23" s="14"/>
      <c r="J23" s="14"/>
      <c r="K23" s="4"/>
      <c r="L23" s="2"/>
      <c r="M23" s="5"/>
      <c r="N23" s="4"/>
    </row>
    <row r="24" spans="1:14" ht="31.5" x14ac:dyDescent="0.25">
      <c r="A24" s="13">
        <f t="shared" si="1"/>
        <v>5</v>
      </c>
      <c r="B24" s="61" t="s">
        <v>126</v>
      </c>
      <c r="C24" s="62" t="s">
        <v>92</v>
      </c>
      <c r="D24" s="62"/>
      <c r="E24" s="63">
        <v>0.4</v>
      </c>
      <c r="F24" s="64" t="s">
        <v>63</v>
      </c>
      <c r="G24" s="66"/>
      <c r="H24" s="66">
        <f t="shared" si="0"/>
        <v>0</v>
      </c>
      <c r="I24" s="14"/>
      <c r="J24" s="14"/>
      <c r="K24" s="4"/>
      <c r="L24" s="2"/>
      <c r="M24" s="5"/>
      <c r="N24" s="4"/>
    </row>
    <row r="25" spans="1:14" ht="31.5" x14ac:dyDescent="0.25">
      <c r="A25" s="13">
        <f t="shared" si="1"/>
        <v>6</v>
      </c>
      <c r="B25" s="61" t="s">
        <v>127</v>
      </c>
      <c r="C25" s="62" t="s">
        <v>93</v>
      </c>
      <c r="D25" s="62"/>
      <c r="E25" s="63">
        <v>408</v>
      </c>
      <c r="F25" s="64" t="s">
        <v>63</v>
      </c>
      <c r="G25" s="66"/>
      <c r="H25" s="66">
        <f t="shared" si="0"/>
        <v>0</v>
      </c>
      <c r="I25" s="14"/>
      <c r="J25" s="14"/>
      <c r="K25" s="4"/>
      <c r="L25" s="2"/>
      <c r="M25" s="5"/>
      <c r="N25" s="4"/>
    </row>
    <row r="26" spans="1:14" ht="47.25" x14ac:dyDescent="0.25">
      <c r="A26" s="13">
        <f t="shared" si="1"/>
        <v>7</v>
      </c>
      <c r="B26" s="61" t="s">
        <v>30</v>
      </c>
      <c r="C26" s="62" t="s">
        <v>31</v>
      </c>
      <c r="D26" s="62"/>
      <c r="E26" s="63">
        <v>23.700000000000003</v>
      </c>
      <c r="F26" s="64" t="s">
        <v>63</v>
      </c>
      <c r="G26" s="66"/>
      <c r="H26" s="66">
        <f t="shared" si="0"/>
        <v>0</v>
      </c>
      <c r="I26" s="14"/>
      <c r="J26" s="14"/>
      <c r="K26" s="4"/>
      <c r="L26" s="2"/>
      <c r="M26" s="5"/>
      <c r="N26" s="4"/>
    </row>
    <row r="27" spans="1:14" ht="31.5" x14ac:dyDescent="0.25">
      <c r="A27" s="13">
        <f t="shared" si="1"/>
        <v>8</v>
      </c>
      <c r="B27" s="61" t="s">
        <v>128</v>
      </c>
      <c r="C27" s="62" t="s">
        <v>129</v>
      </c>
      <c r="D27" s="62"/>
      <c r="E27" s="63">
        <v>0.01</v>
      </c>
      <c r="F27" s="64" t="s">
        <v>63</v>
      </c>
      <c r="G27" s="66"/>
      <c r="H27" s="66">
        <f t="shared" si="0"/>
        <v>0</v>
      </c>
      <c r="I27" s="14"/>
      <c r="J27" s="14"/>
      <c r="K27" s="4"/>
      <c r="L27" s="2"/>
      <c r="M27" s="5"/>
      <c r="N27" s="4"/>
    </row>
    <row r="28" spans="1:14" ht="63" x14ac:dyDescent="0.25">
      <c r="A28" s="13">
        <f t="shared" si="1"/>
        <v>9</v>
      </c>
      <c r="B28" s="61" t="s">
        <v>32</v>
      </c>
      <c r="C28" s="62" t="s">
        <v>94</v>
      </c>
      <c r="D28" s="62"/>
      <c r="E28" s="63">
        <v>6.6</v>
      </c>
      <c r="F28" s="64" t="s">
        <v>120</v>
      </c>
      <c r="G28" s="66"/>
      <c r="H28" s="66">
        <f t="shared" si="0"/>
        <v>0</v>
      </c>
      <c r="I28" s="14"/>
      <c r="J28" s="14"/>
      <c r="K28" s="4"/>
      <c r="L28" s="2"/>
      <c r="M28" s="5"/>
      <c r="N28" s="4"/>
    </row>
    <row r="29" spans="1:14" ht="31.5" x14ac:dyDescent="0.25">
      <c r="A29" s="13">
        <f t="shared" si="1"/>
        <v>10</v>
      </c>
      <c r="B29" s="61" t="s">
        <v>130</v>
      </c>
      <c r="C29" s="62" t="s">
        <v>131</v>
      </c>
      <c r="D29" s="62"/>
      <c r="E29" s="63">
        <v>0.01</v>
      </c>
      <c r="F29" s="64" t="s">
        <v>63</v>
      </c>
      <c r="G29" s="66"/>
      <c r="H29" s="66">
        <f t="shared" si="0"/>
        <v>0</v>
      </c>
      <c r="I29" s="14"/>
      <c r="J29" s="14"/>
      <c r="K29" s="4"/>
      <c r="L29" s="2"/>
      <c r="M29" s="5"/>
      <c r="N29" s="4"/>
    </row>
    <row r="30" spans="1:14" ht="31.5" x14ac:dyDescent="0.25">
      <c r="A30" s="13">
        <f t="shared" si="1"/>
        <v>11</v>
      </c>
      <c r="B30" s="61" t="s">
        <v>33</v>
      </c>
      <c r="C30" s="62" t="s">
        <v>10</v>
      </c>
      <c r="D30" s="62"/>
      <c r="E30" s="63">
        <v>24</v>
      </c>
      <c r="F30" s="64" t="s">
        <v>63</v>
      </c>
      <c r="G30" s="66"/>
      <c r="H30" s="66">
        <f t="shared" si="0"/>
        <v>0</v>
      </c>
      <c r="I30" s="14"/>
      <c r="J30" s="14"/>
      <c r="K30" s="4"/>
      <c r="L30" s="2"/>
      <c r="M30" s="5"/>
      <c r="N30" s="4"/>
    </row>
    <row r="31" spans="1:14" ht="31.5" x14ac:dyDescent="0.25">
      <c r="A31" s="13">
        <f t="shared" si="1"/>
        <v>12</v>
      </c>
      <c r="B31" s="61" t="s">
        <v>34</v>
      </c>
      <c r="C31" s="62" t="s">
        <v>95</v>
      </c>
      <c r="D31" s="62"/>
      <c r="E31" s="63">
        <v>3.5999999999999996</v>
      </c>
      <c r="F31" s="64" t="s">
        <v>63</v>
      </c>
      <c r="G31" s="66"/>
      <c r="H31" s="66">
        <f t="shared" si="0"/>
        <v>0</v>
      </c>
      <c r="I31" s="14"/>
      <c r="J31" s="14"/>
      <c r="K31" s="4"/>
      <c r="L31" s="2"/>
      <c r="M31" s="5"/>
      <c r="N31" s="4"/>
    </row>
    <row r="32" spans="1:14" ht="141.75" x14ac:dyDescent="0.25">
      <c r="A32" s="13">
        <f t="shared" si="1"/>
        <v>13</v>
      </c>
      <c r="B32" s="61" t="s">
        <v>132</v>
      </c>
      <c r="C32" s="62" t="s">
        <v>133</v>
      </c>
      <c r="D32" s="62"/>
      <c r="E32" s="63">
        <v>2</v>
      </c>
      <c r="F32" s="64" t="s">
        <v>194</v>
      </c>
      <c r="G32" s="66"/>
      <c r="H32" s="66">
        <f t="shared" si="0"/>
        <v>0</v>
      </c>
      <c r="I32" s="14"/>
      <c r="J32" s="14"/>
      <c r="K32" s="4"/>
      <c r="L32" s="2"/>
      <c r="M32" s="5"/>
      <c r="N32" s="4"/>
    </row>
    <row r="33" spans="1:14" ht="63" x14ac:dyDescent="0.25">
      <c r="A33" s="13">
        <f t="shared" si="1"/>
        <v>14</v>
      </c>
      <c r="B33" s="61" t="s">
        <v>134</v>
      </c>
      <c r="C33" s="62" t="s">
        <v>133</v>
      </c>
      <c r="D33" s="62" t="s">
        <v>24</v>
      </c>
      <c r="E33" s="63">
        <v>16</v>
      </c>
      <c r="F33" s="64" t="s">
        <v>66</v>
      </c>
      <c r="G33" s="66"/>
      <c r="H33" s="66">
        <f t="shared" si="0"/>
        <v>0</v>
      </c>
      <c r="I33" s="14"/>
      <c r="J33" s="14"/>
      <c r="K33" s="4"/>
      <c r="L33" s="2"/>
      <c r="M33" s="5"/>
      <c r="N33" s="4"/>
    </row>
    <row r="34" spans="1:14" ht="63" x14ac:dyDescent="0.25">
      <c r="A34" s="13">
        <f t="shared" si="1"/>
        <v>15</v>
      </c>
      <c r="B34" s="61" t="s">
        <v>135</v>
      </c>
      <c r="C34" s="62" t="s">
        <v>133</v>
      </c>
      <c r="D34" s="62" t="s">
        <v>24</v>
      </c>
      <c r="E34" s="63">
        <v>12</v>
      </c>
      <c r="F34" s="64" t="s">
        <v>66</v>
      </c>
      <c r="G34" s="66"/>
      <c r="H34" s="66">
        <f t="shared" si="0"/>
        <v>0</v>
      </c>
      <c r="I34" s="14"/>
      <c r="J34" s="14"/>
      <c r="K34" s="4"/>
      <c r="L34" s="2"/>
      <c r="M34" s="5"/>
      <c r="N34" s="4"/>
    </row>
    <row r="35" spans="1:14" ht="63" x14ac:dyDescent="0.25">
      <c r="A35" s="13">
        <f t="shared" si="1"/>
        <v>16</v>
      </c>
      <c r="B35" s="61" t="s">
        <v>136</v>
      </c>
      <c r="C35" s="62" t="s">
        <v>133</v>
      </c>
      <c r="D35" s="62" t="s">
        <v>24</v>
      </c>
      <c r="E35" s="63">
        <v>12</v>
      </c>
      <c r="F35" s="64" t="s">
        <v>66</v>
      </c>
      <c r="G35" s="66"/>
      <c r="H35" s="66">
        <f t="shared" si="0"/>
        <v>0</v>
      </c>
      <c r="I35" s="14"/>
      <c r="J35" s="14"/>
      <c r="K35" s="4"/>
      <c r="L35" s="2"/>
      <c r="M35" s="5"/>
      <c r="N35" s="4"/>
    </row>
    <row r="36" spans="1:14" ht="63" x14ac:dyDescent="0.25">
      <c r="A36" s="13">
        <f t="shared" si="1"/>
        <v>17</v>
      </c>
      <c r="B36" s="61" t="s">
        <v>137</v>
      </c>
      <c r="C36" s="62" t="s">
        <v>133</v>
      </c>
      <c r="D36" s="62" t="s">
        <v>24</v>
      </c>
      <c r="E36" s="63">
        <v>8</v>
      </c>
      <c r="F36" s="64" t="s">
        <v>66</v>
      </c>
      <c r="G36" s="66"/>
      <c r="H36" s="66">
        <f t="shared" si="0"/>
        <v>0</v>
      </c>
      <c r="I36" s="14"/>
      <c r="J36" s="14"/>
      <c r="K36" s="4"/>
      <c r="L36" s="2"/>
      <c r="M36" s="5"/>
      <c r="N36" s="4"/>
    </row>
    <row r="37" spans="1:14" ht="63" x14ac:dyDescent="0.25">
      <c r="A37" s="13">
        <f t="shared" si="1"/>
        <v>18</v>
      </c>
      <c r="B37" s="61" t="s">
        <v>138</v>
      </c>
      <c r="C37" s="62" t="s">
        <v>133</v>
      </c>
      <c r="D37" s="62" t="s">
        <v>24</v>
      </c>
      <c r="E37" s="63">
        <v>4</v>
      </c>
      <c r="F37" s="64" t="s">
        <v>66</v>
      </c>
      <c r="G37" s="66"/>
      <c r="H37" s="66">
        <f t="shared" si="0"/>
        <v>0</v>
      </c>
      <c r="I37" s="14"/>
      <c r="J37" s="14"/>
      <c r="K37" s="4"/>
      <c r="L37" s="2"/>
      <c r="M37" s="5"/>
      <c r="N37" s="4"/>
    </row>
    <row r="38" spans="1:14" ht="63" x14ac:dyDescent="0.25">
      <c r="A38" s="13">
        <f t="shared" si="1"/>
        <v>19</v>
      </c>
      <c r="B38" s="61" t="s">
        <v>139</v>
      </c>
      <c r="C38" s="62" t="s">
        <v>133</v>
      </c>
      <c r="D38" s="62" t="s">
        <v>24</v>
      </c>
      <c r="E38" s="63">
        <v>4</v>
      </c>
      <c r="F38" s="64" t="s">
        <v>66</v>
      </c>
      <c r="G38" s="66"/>
      <c r="H38" s="66">
        <f t="shared" si="0"/>
        <v>0</v>
      </c>
      <c r="I38" s="14"/>
      <c r="J38" s="14"/>
      <c r="K38" s="4"/>
      <c r="L38" s="2"/>
      <c r="M38" s="5"/>
      <c r="N38" s="4"/>
    </row>
    <row r="39" spans="1:14" ht="63" x14ac:dyDescent="0.25">
      <c r="A39" s="13">
        <f t="shared" si="1"/>
        <v>20</v>
      </c>
      <c r="B39" s="61" t="s">
        <v>96</v>
      </c>
      <c r="C39" s="62" t="s">
        <v>35</v>
      </c>
      <c r="D39" s="62"/>
      <c r="E39" s="63">
        <v>30.8</v>
      </c>
      <c r="F39" s="64" t="s">
        <v>63</v>
      </c>
      <c r="G39" s="66"/>
      <c r="H39" s="66">
        <f t="shared" si="0"/>
        <v>0</v>
      </c>
      <c r="I39" s="14"/>
      <c r="J39" s="14"/>
      <c r="K39" s="4"/>
      <c r="L39" s="2"/>
      <c r="M39" s="5"/>
      <c r="N39" s="4"/>
    </row>
    <row r="40" spans="1:14" ht="47.25" x14ac:dyDescent="0.25">
      <c r="A40" s="13">
        <f t="shared" si="1"/>
        <v>21</v>
      </c>
      <c r="B40" s="61" t="s">
        <v>140</v>
      </c>
      <c r="C40" s="62" t="s">
        <v>141</v>
      </c>
      <c r="D40" s="62"/>
      <c r="E40" s="63">
        <v>0.01</v>
      </c>
      <c r="F40" s="64" t="s">
        <v>63</v>
      </c>
      <c r="G40" s="66"/>
      <c r="H40" s="66">
        <f t="shared" si="0"/>
        <v>0</v>
      </c>
      <c r="I40" s="14"/>
      <c r="J40" s="14"/>
      <c r="K40" s="4"/>
      <c r="L40" s="2"/>
      <c r="M40" s="5"/>
      <c r="N40" s="4"/>
    </row>
    <row r="41" spans="1:14" ht="47.25" x14ac:dyDescent="0.25">
      <c r="A41" s="13">
        <f t="shared" si="1"/>
        <v>22</v>
      </c>
      <c r="B41" s="61" t="s">
        <v>97</v>
      </c>
      <c r="C41" s="62" t="s">
        <v>11</v>
      </c>
      <c r="D41" s="62"/>
      <c r="E41" s="63">
        <v>26</v>
      </c>
      <c r="F41" s="64" t="s">
        <v>67</v>
      </c>
      <c r="G41" s="66"/>
      <c r="H41" s="66">
        <f t="shared" si="0"/>
        <v>0</v>
      </c>
      <c r="I41" s="14"/>
      <c r="J41" s="14"/>
      <c r="K41" s="4"/>
      <c r="L41" s="2"/>
      <c r="M41" s="5"/>
      <c r="N41" s="4"/>
    </row>
    <row r="42" spans="1:14" ht="47.25" x14ac:dyDescent="0.25">
      <c r="A42" s="13">
        <f t="shared" si="1"/>
        <v>23</v>
      </c>
      <c r="B42" s="61" t="s">
        <v>98</v>
      </c>
      <c r="C42" s="62" t="s">
        <v>11</v>
      </c>
      <c r="D42" s="62"/>
      <c r="E42" s="63">
        <v>2</v>
      </c>
      <c r="F42" s="64" t="s">
        <v>67</v>
      </c>
      <c r="G42" s="66"/>
      <c r="H42" s="66">
        <f t="shared" si="0"/>
        <v>0</v>
      </c>
      <c r="I42" s="14"/>
      <c r="J42" s="14"/>
      <c r="K42" s="4"/>
      <c r="L42" s="2"/>
      <c r="M42" s="5"/>
      <c r="N42" s="4"/>
    </row>
    <row r="43" spans="1:14" ht="47.25" x14ac:dyDescent="0.25">
      <c r="A43" s="13">
        <f t="shared" si="1"/>
        <v>24</v>
      </c>
      <c r="B43" s="61" t="s">
        <v>36</v>
      </c>
      <c r="C43" s="62" t="s">
        <v>11</v>
      </c>
      <c r="D43" s="62"/>
      <c r="E43" s="63">
        <v>21</v>
      </c>
      <c r="F43" s="64" t="s">
        <v>67</v>
      </c>
      <c r="G43" s="66"/>
      <c r="H43" s="66">
        <f t="shared" si="0"/>
        <v>0</v>
      </c>
      <c r="I43" s="14"/>
      <c r="J43" s="14"/>
      <c r="K43" s="4"/>
      <c r="L43" s="2"/>
      <c r="M43" s="5"/>
      <c r="N43" s="4"/>
    </row>
    <row r="44" spans="1:14" ht="31.5" x14ac:dyDescent="0.25">
      <c r="A44" s="13">
        <f t="shared" si="1"/>
        <v>25</v>
      </c>
      <c r="B44" s="61" t="s">
        <v>99</v>
      </c>
      <c r="C44" s="62" t="s">
        <v>11</v>
      </c>
      <c r="D44" s="62"/>
      <c r="E44" s="63">
        <v>24</v>
      </c>
      <c r="F44" s="64" t="s">
        <v>67</v>
      </c>
      <c r="G44" s="66"/>
      <c r="H44" s="66">
        <f t="shared" si="0"/>
        <v>0</v>
      </c>
      <c r="I44" s="14"/>
      <c r="J44" s="14"/>
      <c r="K44" s="4"/>
      <c r="L44" s="2"/>
      <c r="M44" s="5"/>
      <c r="N44" s="4"/>
    </row>
    <row r="45" spans="1:14" ht="31.5" x14ac:dyDescent="0.25">
      <c r="A45" s="13">
        <f t="shared" si="1"/>
        <v>26</v>
      </c>
      <c r="B45" s="61" t="s">
        <v>142</v>
      </c>
      <c r="C45" s="62" t="s">
        <v>143</v>
      </c>
      <c r="D45" s="62"/>
      <c r="E45" s="63">
        <v>1</v>
      </c>
      <c r="F45" s="64" t="s">
        <v>63</v>
      </c>
      <c r="G45" s="66"/>
      <c r="H45" s="66">
        <f t="shared" si="0"/>
        <v>0</v>
      </c>
      <c r="I45" s="14"/>
      <c r="J45" s="14"/>
      <c r="K45" s="4"/>
      <c r="L45" s="2"/>
      <c r="M45" s="5"/>
      <c r="N45" s="4"/>
    </row>
    <row r="46" spans="1:14" ht="31.5" x14ac:dyDescent="0.25">
      <c r="A46" s="13">
        <f t="shared" si="1"/>
        <v>27</v>
      </c>
      <c r="B46" s="61" t="s">
        <v>100</v>
      </c>
      <c r="C46" s="62" t="s">
        <v>101</v>
      </c>
      <c r="D46" s="62"/>
      <c r="E46" s="63">
        <v>0.5</v>
      </c>
      <c r="F46" s="64" t="s">
        <v>63</v>
      </c>
      <c r="G46" s="66"/>
      <c r="H46" s="66">
        <f t="shared" si="0"/>
        <v>0</v>
      </c>
      <c r="I46" s="14"/>
      <c r="J46" s="14"/>
      <c r="K46" s="4"/>
      <c r="L46" s="2"/>
      <c r="M46" s="5"/>
      <c r="N46" s="4"/>
    </row>
    <row r="47" spans="1:14" ht="31.5" x14ac:dyDescent="0.25">
      <c r="A47" s="13">
        <f t="shared" si="1"/>
        <v>28</v>
      </c>
      <c r="B47" s="61" t="s">
        <v>144</v>
      </c>
      <c r="C47" s="62" t="s">
        <v>12</v>
      </c>
      <c r="D47" s="62"/>
      <c r="E47" s="63">
        <v>0.01</v>
      </c>
      <c r="F47" s="64" t="s">
        <v>63</v>
      </c>
      <c r="G47" s="66"/>
      <c r="H47" s="66">
        <f t="shared" si="0"/>
        <v>0</v>
      </c>
      <c r="I47" s="14"/>
      <c r="J47" s="14"/>
      <c r="K47" s="4"/>
      <c r="L47" s="2"/>
      <c r="M47" s="5"/>
      <c r="N47" s="4"/>
    </row>
    <row r="48" spans="1:14" ht="31.5" x14ac:dyDescent="0.25">
      <c r="A48" s="13">
        <f t="shared" si="1"/>
        <v>29</v>
      </c>
      <c r="B48" s="61" t="s">
        <v>102</v>
      </c>
      <c r="C48" s="62" t="s">
        <v>13</v>
      </c>
      <c r="D48" s="62"/>
      <c r="E48" s="63">
        <v>1.1000000000000001</v>
      </c>
      <c r="F48" s="64" t="s">
        <v>63</v>
      </c>
      <c r="G48" s="66"/>
      <c r="H48" s="66">
        <f t="shared" si="0"/>
        <v>0</v>
      </c>
      <c r="I48" s="14"/>
      <c r="J48" s="14"/>
      <c r="K48" s="4"/>
      <c r="L48" s="2"/>
      <c r="M48" s="5"/>
      <c r="N48" s="4"/>
    </row>
    <row r="49" spans="1:14" ht="31.5" x14ac:dyDescent="0.25">
      <c r="A49" s="13">
        <f t="shared" si="1"/>
        <v>30</v>
      </c>
      <c r="B49" s="61" t="s">
        <v>37</v>
      </c>
      <c r="C49" s="62" t="s">
        <v>14</v>
      </c>
      <c r="D49" s="62"/>
      <c r="E49" s="63">
        <v>0.5</v>
      </c>
      <c r="F49" s="64" t="s">
        <v>63</v>
      </c>
      <c r="G49" s="66"/>
      <c r="H49" s="66">
        <f t="shared" si="0"/>
        <v>0</v>
      </c>
      <c r="I49" s="14"/>
      <c r="J49" s="14"/>
      <c r="K49" s="4"/>
      <c r="L49" s="2"/>
      <c r="M49" s="5"/>
      <c r="N49" s="4"/>
    </row>
    <row r="50" spans="1:14" ht="47.25" x14ac:dyDescent="0.25">
      <c r="A50" s="13">
        <f t="shared" si="1"/>
        <v>31</v>
      </c>
      <c r="B50" s="61" t="s">
        <v>145</v>
      </c>
      <c r="C50" s="62" t="s">
        <v>15</v>
      </c>
      <c r="D50" s="62"/>
      <c r="E50" s="63">
        <v>8</v>
      </c>
      <c r="F50" s="64" t="s">
        <v>63</v>
      </c>
      <c r="G50" s="66"/>
      <c r="H50" s="66">
        <f t="shared" si="0"/>
        <v>0</v>
      </c>
      <c r="I50" s="14"/>
      <c r="J50" s="14"/>
      <c r="K50" s="4"/>
      <c r="L50" s="2"/>
      <c r="M50" s="5"/>
      <c r="N50" s="4"/>
    </row>
    <row r="51" spans="1:14" ht="47.25" x14ac:dyDescent="0.25">
      <c r="A51" s="13">
        <f t="shared" si="1"/>
        <v>32</v>
      </c>
      <c r="B51" s="61" t="s">
        <v>146</v>
      </c>
      <c r="C51" s="62" t="s">
        <v>147</v>
      </c>
      <c r="D51" s="62"/>
      <c r="E51" s="63">
        <v>10</v>
      </c>
      <c r="F51" s="64" t="s">
        <v>64</v>
      </c>
      <c r="G51" s="66"/>
      <c r="H51" s="66">
        <f t="shared" si="0"/>
        <v>0</v>
      </c>
      <c r="I51" s="14"/>
      <c r="J51" s="14"/>
      <c r="K51" s="4"/>
      <c r="L51" s="2"/>
      <c r="M51" s="5"/>
      <c r="N51" s="4"/>
    </row>
    <row r="52" spans="1:14" ht="31.5" x14ac:dyDescent="0.25">
      <c r="A52" s="13">
        <f t="shared" si="1"/>
        <v>33</v>
      </c>
      <c r="B52" s="61" t="s">
        <v>148</v>
      </c>
      <c r="C52" s="62" t="s">
        <v>115</v>
      </c>
      <c r="D52" s="62"/>
      <c r="E52" s="63">
        <v>1</v>
      </c>
      <c r="F52" s="64" t="s">
        <v>67</v>
      </c>
      <c r="G52" s="66"/>
      <c r="H52" s="66">
        <f t="shared" si="0"/>
        <v>0</v>
      </c>
      <c r="I52" s="14"/>
      <c r="J52" s="14"/>
      <c r="K52" s="4"/>
      <c r="L52" s="2"/>
      <c r="M52" s="5"/>
      <c r="N52" s="4"/>
    </row>
    <row r="53" spans="1:14" ht="31.5" x14ac:dyDescent="0.25">
      <c r="A53" s="13">
        <f t="shared" si="1"/>
        <v>34</v>
      </c>
      <c r="B53" s="61" t="s">
        <v>103</v>
      </c>
      <c r="C53" s="62" t="s">
        <v>104</v>
      </c>
      <c r="D53" s="62"/>
      <c r="E53" s="63">
        <v>15.399999999999999</v>
      </c>
      <c r="F53" s="64" t="s">
        <v>63</v>
      </c>
      <c r="G53" s="66"/>
      <c r="H53" s="66">
        <f t="shared" si="0"/>
        <v>0</v>
      </c>
      <c r="I53" s="14"/>
      <c r="J53" s="14"/>
      <c r="K53" s="4"/>
      <c r="L53" s="2"/>
      <c r="M53" s="5"/>
      <c r="N53" s="4"/>
    </row>
    <row r="54" spans="1:14" ht="31.5" x14ac:dyDescent="0.25">
      <c r="A54" s="13">
        <f t="shared" si="1"/>
        <v>35</v>
      </c>
      <c r="B54" s="61" t="s">
        <v>38</v>
      </c>
      <c r="C54" s="62" t="s">
        <v>149</v>
      </c>
      <c r="D54" s="62"/>
      <c r="E54" s="63">
        <v>0.1</v>
      </c>
      <c r="F54" s="64" t="s">
        <v>63</v>
      </c>
      <c r="G54" s="66"/>
      <c r="H54" s="66">
        <f t="shared" si="0"/>
        <v>0</v>
      </c>
      <c r="I54" s="14"/>
      <c r="J54" s="14"/>
      <c r="K54" s="4"/>
      <c r="L54" s="2"/>
      <c r="M54" s="5"/>
      <c r="N54" s="4"/>
    </row>
    <row r="55" spans="1:14" ht="31.5" x14ac:dyDescent="0.25">
      <c r="A55" s="13">
        <f t="shared" si="1"/>
        <v>36</v>
      </c>
      <c r="B55" s="61" t="s">
        <v>150</v>
      </c>
      <c r="C55" s="62" t="s">
        <v>151</v>
      </c>
      <c r="D55" s="62"/>
      <c r="E55" s="63">
        <v>11</v>
      </c>
      <c r="F55" s="64" t="s">
        <v>63</v>
      </c>
      <c r="G55" s="66"/>
      <c r="H55" s="66">
        <f t="shared" si="0"/>
        <v>0</v>
      </c>
      <c r="I55" s="14"/>
      <c r="J55" s="14"/>
      <c r="K55" s="4"/>
      <c r="L55" s="2"/>
      <c r="M55" s="5"/>
      <c r="N55" s="4"/>
    </row>
    <row r="56" spans="1:14" ht="31.5" x14ac:dyDescent="0.25">
      <c r="A56" s="13">
        <f t="shared" si="1"/>
        <v>37</v>
      </c>
      <c r="B56" s="61" t="s">
        <v>152</v>
      </c>
      <c r="C56" s="62" t="s">
        <v>153</v>
      </c>
      <c r="D56" s="62"/>
      <c r="E56" s="63">
        <v>19</v>
      </c>
      <c r="F56" s="64" t="s">
        <v>63</v>
      </c>
      <c r="G56" s="66"/>
      <c r="H56" s="66">
        <f t="shared" si="0"/>
        <v>0</v>
      </c>
      <c r="I56" s="14"/>
      <c r="J56" s="14"/>
      <c r="K56" s="4"/>
      <c r="L56" s="2"/>
      <c r="M56" s="5"/>
      <c r="N56" s="4"/>
    </row>
    <row r="57" spans="1:14" ht="31.5" x14ac:dyDescent="0.25">
      <c r="A57" s="13">
        <f t="shared" si="1"/>
        <v>38</v>
      </c>
      <c r="B57" s="61" t="s">
        <v>154</v>
      </c>
      <c r="C57" s="62" t="s">
        <v>16</v>
      </c>
      <c r="D57" s="62"/>
      <c r="E57" s="63">
        <v>66.599999999999994</v>
      </c>
      <c r="F57" s="64" t="s">
        <v>63</v>
      </c>
      <c r="G57" s="66"/>
      <c r="H57" s="66">
        <f t="shared" si="0"/>
        <v>0</v>
      </c>
      <c r="I57" s="14"/>
      <c r="J57" s="14"/>
      <c r="K57" s="4"/>
      <c r="L57" s="2"/>
      <c r="M57" s="5"/>
      <c r="N57" s="4"/>
    </row>
    <row r="58" spans="1:14" ht="47.25" x14ac:dyDescent="0.25">
      <c r="A58" s="13">
        <f t="shared" si="1"/>
        <v>39</v>
      </c>
      <c r="B58" s="61" t="s">
        <v>155</v>
      </c>
      <c r="C58" s="62" t="s">
        <v>115</v>
      </c>
      <c r="D58" s="62"/>
      <c r="E58" s="63">
        <v>1</v>
      </c>
      <c r="F58" s="64" t="s">
        <v>67</v>
      </c>
      <c r="G58" s="66"/>
      <c r="H58" s="66">
        <f t="shared" si="0"/>
        <v>0</v>
      </c>
      <c r="I58" s="14"/>
      <c r="J58" s="14"/>
      <c r="K58" s="4"/>
      <c r="L58" s="2"/>
      <c r="M58" s="5"/>
      <c r="N58" s="4"/>
    </row>
    <row r="59" spans="1:14" ht="31.5" x14ac:dyDescent="0.25">
      <c r="A59" s="13">
        <f t="shared" si="1"/>
        <v>40</v>
      </c>
      <c r="B59" s="61" t="s">
        <v>39</v>
      </c>
      <c r="C59" s="62" t="s">
        <v>105</v>
      </c>
      <c r="D59" s="62"/>
      <c r="E59" s="63">
        <v>4.8</v>
      </c>
      <c r="F59" s="64" t="s">
        <v>63</v>
      </c>
      <c r="G59" s="66"/>
      <c r="H59" s="66">
        <f t="shared" si="0"/>
        <v>0</v>
      </c>
      <c r="I59" s="14"/>
      <c r="J59" s="14"/>
      <c r="K59" s="4"/>
      <c r="L59" s="2"/>
      <c r="M59" s="5"/>
      <c r="N59" s="4"/>
    </row>
    <row r="60" spans="1:14" ht="31.5" x14ac:dyDescent="0.25">
      <c r="A60" s="13">
        <f t="shared" si="1"/>
        <v>41</v>
      </c>
      <c r="B60" s="61" t="s">
        <v>156</v>
      </c>
      <c r="C60" s="62" t="s">
        <v>106</v>
      </c>
      <c r="D60" s="62"/>
      <c r="E60" s="63">
        <v>27</v>
      </c>
      <c r="F60" s="64" t="s">
        <v>63</v>
      </c>
      <c r="G60" s="66"/>
      <c r="H60" s="66">
        <f t="shared" si="0"/>
        <v>0</v>
      </c>
      <c r="I60" s="14"/>
      <c r="J60" s="14"/>
      <c r="K60" s="4"/>
      <c r="L60" s="2"/>
      <c r="M60" s="5"/>
      <c r="N60" s="4"/>
    </row>
    <row r="61" spans="1:14" ht="31.5" x14ac:dyDescent="0.25">
      <c r="A61" s="13">
        <f t="shared" si="1"/>
        <v>42</v>
      </c>
      <c r="B61" s="61" t="s">
        <v>157</v>
      </c>
      <c r="C61" s="62" t="s">
        <v>107</v>
      </c>
      <c r="D61" s="62"/>
      <c r="E61" s="63">
        <v>15</v>
      </c>
      <c r="F61" s="64" t="s">
        <v>63</v>
      </c>
      <c r="G61" s="66"/>
      <c r="H61" s="66">
        <f t="shared" si="0"/>
        <v>0</v>
      </c>
      <c r="I61" s="14"/>
      <c r="J61" s="14"/>
      <c r="K61" s="4"/>
      <c r="L61" s="2"/>
      <c r="M61" s="5"/>
      <c r="N61" s="4"/>
    </row>
    <row r="62" spans="1:14" ht="31.5" x14ac:dyDescent="0.25">
      <c r="A62" s="13">
        <f t="shared" si="1"/>
        <v>43</v>
      </c>
      <c r="B62" s="61" t="s">
        <v>158</v>
      </c>
      <c r="C62" s="62" t="s">
        <v>159</v>
      </c>
      <c r="D62" s="62"/>
      <c r="E62" s="63">
        <v>0.1</v>
      </c>
      <c r="F62" s="64" t="s">
        <v>66</v>
      </c>
      <c r="G62" s="66"/>
      <c r="H62" s="66">
        <f t="shared" si="0"/>
        <v>0</v>
      </c>
      <c r="I62" s="14"/>
      <c r="J62" s="14"/>
      <c r="K62" s="4"/>
      <c r="L62" s="2"/>
      <c r="M62" s="5"/>
      <c r="N62" s="4"/>
    </row>
    <row r="63" spans="1:14" ht="31.5" x14ac:dyDescent="0.25">
      <c r="A63" s="13">
        <f t="shared" si="1"/>
        <v>44</v>
      </c>
      <c r="B63" s="61" t="s">
        <v>108</v>
      </c>
      <c r="C63" s="62" t="s">
        <v>160</v>
      </c>
      <c r="D63" s="62"/>
      <c r="E63" s="63">
        <v>380</v>
      </c>
      <c r="F63" s="64" t="s">
        <v>63</v>
      </c>
      <c r="G63" s="66"/>
      <c r="H63" s="66">
        <f t="shared" si="0"/>
        <v>0</v>
      </c>
      <c r="I63" s="14"/>
      <c r="J63" s="14"/>
      <c r="K63" s="4"/>
      <c r="L63" s="2"/>
      <c r="M63" s="5"/>
      <c r="N63" s="4"/>
    </row>
    <row r="64" spans="1:14" ht="31.5" x14ac:dyDescent="0.25">
      <c r="A64" s="13">
        <f t="shared" si="1"/>
        <v>45</v>
      </c>
      <c r="B64" s="61" t="s">
        <v>161</v>
      </c>
      <c r="C64" s="62" t="s">
        <v>162</v>
      </c>
      <c r="D64" s="62"/>
      <c r="E64" s="63">
        <v>2</v>
      </c>
      <c r="F64" s="64" t="s">
        <v>66</v>
      </c>
      <c r="G64" s="66"/>
      <c r="H64" s="66">
        <f t="shared" si="0"/>
        <v>0</v>
      </c>
      <c r="I64" s="14"/>
      <c r="J64" s="14"/>
      <c r="K64" s="4"/>
      <c r="L64" s="2"/>
      <c r="M64" s="5"/>
      <c r="N64" s="4"/>
    </row>
    <row r="65" spans="1:14" ht="31.5" x14ac:dyDescent="0.25">
      <c r="A65" s="13">
        <f t="shared" si="1"/>
        <v>46</v>
      </c>
      <c r="B65" s="61" t="s">
        <v>40</v>
      </c>
      <c r="C65" s="62" t="s">
        <v>163</v>
      </c>
      <c r="D65" s="62"/>
      <c r="E65" s="63">
        <v>0.02</v>
      </c>
      <c r="F65" s="64" t="s">
        <v>63</v>
      </c>
      <c r="G65" s="66"/>
      <c r="H65" s="66">
        <f t="shared" si="0"/>
        <v>0</v>
      </c>
      <c r="I65" s="14"/>
      <c r="J65" s="14"/>
      <c r="K65" s="4"/>
      <c r="L65" s="2"/>
      <c r="M65" s="5"/>
      <c r="N65" s="4"/>
    </row>
    <row r="66" spans="1:14" ht="47.25" x14ac:dyDescent="0.25">
      <c r="A66" s="13">
        <f t="shared" si="1"/>
        <v>47</v>
      </c>
      <c r="B66" s="61" t="s">
        <v>41</v>
      </c>
      <c r="C66" s="62" t="s">
        <v>164</v>
      </c>
      <c r="D66" s="62"/>
      <c r="E66" s="63">
        <v>1</v>
      </c>
      <c r="F66" s="64" t="s">
        <v>120</v>
      </c>
      <c r="G66" s="66"/>
      <c r="H66" s="66">
        <f t="shared" si="0"/>
        <v>0</v>
      </c>
      <c r="I66" s="14"/>
      <c r="J66" s="14"/>
      <c r="K66" s="4"/>
      <c r="L66" s="2"/>
      <c r="M66" s="5"/>
      <c r="N66" s="4"/>
    </row>
    <row r="67" spans="1:14" ht="31.5" x14ac:dyDescent="0.25">
      <c r="A67" s="13">
        <f t="shared" si="1"/>
        <v>48</v>
      </c>
      <c r="B67" s="61" t="s">
        <v>42</v>
      </c>
      <c r="C67" s="62" t="s">
        <v>109</v>
      </c>
      <c r="D67" s="62"/>
      <c r="E67" s="63">
        <v>0.02</v>
      </c>
      <c r="F67" s="64" t="s">
        <v>63</v>
      </c>
      <c r="G67" s="66"/>
      <c r="H67" s="66">
        <f t="shared" si="0"/>
        <v>0</v>
      </c>
      <c r="I67" s="14"/>
      <c r="J67" s="14"/>
      <c r="K67" s="4"/>
      <c r="L67" s="2"/>
      <c r="M67" s="5"/>
      <c r="N67" s="4"/>
    </row>
    <row r="68" spans="1:14" ht="31.5" x14ac:dyDescent="0.25">
      <c r="A68" s="13">
        <f t="shared" si="1"/>
        <v>49</v>
      </c>
      <c r="B68" s="61" t="s">
        <v>43</v>
      </c>
      <c r="C68" s="62" t="s">
        <v>17</v>
      </c>
      <c r="D68" s="62"/>
      <c r="E68" s="63">
        <v>4</v>
      </c>
      <c r="F68" s="64" t="s">
        <v>63</v>
      </c>
      <c r="G68" s="66"/>
      <c r="H68" s="66">
        <f t="shared" si="0"/>
        <v>0</v>
      </c>
      <c r="I68" s="14"/>
      <c r="J68" s="14"/>
      <c r="K68" s="4"/>
      <c r="L68" s="2"/>
      <c r="M68" s="5"/>
      <c r="N68" s="4"/>
    </row>
    <row r="69" spans="1:14" ht="47.25" x14ac:dyDescent="0.25">
      <c r="A69" s="13">
        <f t="shared" si="1"/>
        <v>50</v>
      </c>
      <c r="B69" s="61" t="s">
        <v>165</v>
      </c>
      <c r="C69" s="62" t="s">
        <v>166</v>
      </c>
      <c r="D69" s="62"/>
      <c r="E69" s="63">
        <v>1</v>
      </c>
      <c r="F69" s="64" t="s">
        <v>63</v>
      </c>
      <c r="G69" s="66"/>
      <c r="H69" s="66">
        <f t="shared" si="0"/>
        <v>0</v>
      </c>
      <c r="I69" s="14"/>
      <c r="J69" s="14"/>
      <c r="K69" s="4"/>
      <c r="L69" s="2"/>
      <c r="M69" s="5"/>
      <c r="N69" s="4"/>
    </row>
    <row r="70" spans="1:14" ht="31.5" x14ac:dyDescent="0.25">
      <c r="A70" s="13">
        <f t="shared" si="1"/>
        <v>51</v>
      </c>
      <c r="B70" s="61" t="s">
        <v>110</v>
      </c>
      <c r="C70" s="62" t="s">
        <v>44</v>
      </c>
      <c r="D70" s="62"/>
      <c r="E70" s="63">
        <v>1</v>
      </c>
      <c r="F70" s="64" t="s">
        <v>63</v>
      </c>
      <c r="G70" s="66"/>
      <c r="H70" s="66">
        <f t="shared" si="0"/>
        <v>0</v>
      </c>
      <c r="I70" s="14"/>
      <c r="J70" s="14"/>
      <c r="K70" s="4"/>
      <c r="L70" s="2"/>
      <c r="M70" s="5"/>
      <c r="N70" s="4"/>
    </row>
    <row r="71" spans="1:14" ht="47.25" x14ac:dyDescent="0.25">
      <c r="A71" s="13">
        <f t="shared" si="1"/>
        <v>52</v>
      </c>
      <c r="B71" s="61" t="s">
        <v>167</v>
      </c>
      <c r="C71" s="62" t="s">
        <v>168</v>
      </c>
      <c r="D71" s="62"/>
      <c r="E71" s="65">
        <v>1</v>
      </c>
      <c r="F71" s="64" t="s">
        <v>67</v>
      </c>
      <c r="G71" s="66"/>
      <c r="H71" s="66">
        <f t="shared" si="0"/>
        <v>0</v>
      </c>
      <c r="I71" s="14"/>
      <c r="J71" s="14"/>
      <c r="K71" s="4"/>
      <c r="L71" s="2"/>
      <c r="M71" s="5"/>
      <c r="N71" s="4"/>
    </row>
    <row r="72" spans="1:14" ht="31.5" x14ac:dyDescent="0.25">
      <c r="A72" s="13">
        <f t="shared" si="1"/>
        <v>53</v>
      </c>
      <c r="B72" s="61" t="s">
        <v>45</v>
      </c>
      <c r="C72" s="62" t="s">
        <v>18</v>
      </c>
      <c r="D72" s="62"/>
      <c r="E72" s="63">
        <v>10.6</v>
      </c>
      <c r="F72" s="64" t="s">
        <v>63</v>
      </c>
      <c r="G72" s="66"/>
      <c r="H72" s="66">
        <f t="shared" si="0"/>
        <v>0</v>
      </c>
      <c r="I72" s="14"/>
      <c r="J72" s="14"/>
      <c r="K72" s="4"/>
      <c r="L72" s="2"/>
      <c r="M72" s="5"/>
      <c r="N72" s="4"/>
    </row>
    <row r="73" spans="1:14" ht="31.5" x14ac:dyDescent="0.25">
      <c r="A73" s="13">
        <f t="shared" si="1"/>
        <v>54</v>
      </c>
      <c r="B73" s="61" t="s">
        <v>169</v>
      </c>
      <c r="C73" s="62" t="s">
        <v>19</v>
      </c>
      <c r="D73" s="62"/>
      <c r="E73" s="63">
        <v>0.4</v>
      </c>
      <c r="F73" s="64" t="s">
        <v>63</v>
      </c>
      <c r="G73" s="66"/>
      <c r="H73" s="66">
        <f t="shared" si="0"/>
        <v>0</v>
      </c>
      <c r="I73" s="14"/>
      <c r="J73" s="14"/>
      <c r="K73" s="4"/>
      <c r="L73" s="2"/>
      <c r="M73" s="5"/>
      <c r="N73" s="4"/>
    </row>
    <row r="74" spans="1:14" ht="31.5" x14ac:dyDescent="0.25">
      <c r="A74" s="13">
        <f t="shared" si="1"/>
        <v>55</v>
      </c>
      <c r="B74" s="61" t="s">
        <v>46</v>
      </c>
      <c r="C74" s="62" t="s">
        <v>47</v>
      </c>
      <c r="D74" s="62"/>
      <c r="E74" s="63">
        <v>42</v>
      </c>
      <c r="F74" s="64" t="s">
        <v>63</v>
      </c>
      <c r="G74" s="66"/>
      <c r="H74" s="66">
        <f t="shared" si="0"/>
        <v>0</v>
      </c>
      <c r="I74" s="14"/>
      <c r="J74" s="14"/>
      <c r="K74" s="4"/>
      <c r="L74" s="2"/>
      <c r="M74" s="5"/>
      <c r="N74" s="4"/>
    </row>
    <row r="75" spans="1:14" ht="31.5" x14ac:dyDescent="0.25">
      <c r="A75" s="13">
        <f t="shared" si="1"/>
        <v>56</v>
      </c>
      <c r="B75" s="61" t="s">
        <v>48</v>
      </c>
      <c r="C75" s="62" t="s">
        <v>111</v>
      </c>
      <c r="D75" s="62"/>
      <c r="E75" s="63">
        <v>2814.5</v>
      </c>
      <c r="F75" s="64" t="s">
        <v>64</v>
      </c>
      <c r="G75" s="66"/>
      <c r="H75" s="66">
        <f t="shared" si="0"/>
        <v>0</v>
      </c>
      <c r="I75" s="14"/>
      <c r="J75" s="14"/>
      <c r="K75" s="4"/>
      <c r="L75" s="2"/>
      <c r="M75" s="5"/>
      <c r="N75" s="4"/>
    </row>
    <row r="76" spans="1:14" ht="31.5" x14ac:dyDescent="0.25">
      <c r="A76" s="13">
        <f t="shared" si="1"/>
        <v>57</v>
      </c>
      <c r="B76" s="61" t="s">
        <v>49</v>
      </c>
      <c r="C76" s="62" t="s">
        <v>170</v>
      </c>
      <c r="D76" s="62"/>
      <c r="E76" s="63">
        <v>6</v>
      </c>
      <c r="F76" s="64" t="s">
        <v>63</v>
      </c>
      <c r="G76" s="66"/>
      <c r="H76" s="66">
        <f t="shared" si="0"/>
        <v>0</v>
      </c>
      <c r="I76" s="14"/>
      <c r="J76" s="14"/>
      <c r="K76" s="4"/>
      <c r="L76" s="2"/>
      <c r="M76" s="5"/>
      <c r="N76" s="4"/>
    </row>
    <row r="77" spans="1:14" ht="31.5" x14ac:dyDescent="0.25">
      <c r="A77" s="13">
        <f t="shared" si="1"/>
        <v>58</v>
      </c>
      <c r="B77" s="61" t="s">
        <v>50</v>
      </c>
      <c r="C77" s="62" t="s">
        <v>171</v>
      </c>
      <c r="D77" s="62"/>
      <c r="E77" s="63">
        <v>0.11</v>
      </c>
      <c r="F77" s="64" t="s">
        <v>63</v>
      </c>
      <c r="G77" s="66"/>
      <c r="H77" s="66">
        <f t="shared" si="0"/>
        <v>0</v>
      </c>
      <c r="I77" s="14"/>
      <c r="J77" s="14"/>
      <c r="K77" s="4"/>
      <c r="L77" s="2"/>
      <c r="M77" s="5"/>
      <c r="N77" s="4"/>
    </row>
    <row r="78" spans="1:14" ht="31.5" x14ac:dyDescent="0.25">
      <c r="A78" s="13">
        <f t="shared" si="1"/>
        <v>59</v>
      </c>
      <c r="B78" s="61" t="s">
        <v>112</v>
      </c>
      <c r="C78" s="62"/>
      <c r="D78" s="62"/>
      <c r="E78" s="63">
        <v>2</v>
      </c>
      <c r="F78" s="64" t="s">
        <v>64</v>
      </c>
      <c r="G78" s="66"/>
      <c r="H78" s="66">
        <f t="shared" si="0"/>
        <v>0</v>
      </c>
      <c r="I78" s="14"/>
      <c r="J78" s="14"/>
      <c r="K78" s="4"/>
      <c r="L78" s="2"/>
      <c r="M78" s="5"/>
      <c r="N78" s="4"/>
    </row>
    <row r="79" spans="1:14" ht="31.5" x14ac:dyDescent="0.25">
      <c r="A79" s="13">
        <f t="shared" si="1"/>
        <v>60</v>
      </c>
      <c r="B79" s="61" t="s">
        <v>172</v>
      </c>
      <c r="C79" s="62"/>
      <c r="D79" s="62"/>
      <c r="E79" s="63">
        <v>4</v>
      </c>
      <c r="F79" s="64" t="s">
        <v>67</v>
      </c>
      <c r="G79" s="66"/>
      <c r="H79" s="66">
        <f t="shared" si="0"/>
        <v>0</v>
      </c>
      <c r="I79" s="14"/>
      <c r="J79" s="14"/>
      <c r="K79" s="4"/>
      <c r="L79" s="2"/>
      <c r="M79" s="5"/>
      <c r="N79" s="4"/>
    </row>
    <row r="80" spans="1:14" ht="47.25" x14ac:dyDescent="0.25">
      <c r="A80" s="13">
        <f t="shared" si="1"/>
        <v>61</v>
      </c>
      <c r="B80" s="61" t="s">
        <v>173</v>
      </c>
      <c r="C80" s="62" t="s">
        <v>11</v>
      </c>
      <c r="D80" s="62" t="s">
        <v>195</v>
      </c>
      <c r="E80" s="63">
        <v>6</v>
      </c>
      <c r="F80" s="64" t="s">
        <v>66</v>
      </c>
      <c r="G80" s="66"/>
      <c r="H80" s="66">
        <f t="shared" si="0"/>
        <v>0</v>
      </c>
      <c r="I80" s="14"/>
      <c r="J80" s="14"/>
      <c r="K80" s="4"/>
      <c r="L80" s="2"/>
      <c r="M80" s="5"/>
      <c r="N80" s="4"/>
    </row>
    <row r="81" spans="1:14" ht="47.25" x14ac:dyDescent="0.25">
      <c r="A81" s="13">
        <f t="shared" si="1"/>
        <v>62</v>
      </c>
      <c r="B81" s="61" t="s">
        <v>174</v>
      </c>
      <c r="C81" s="62" t="s">
        <v>20</v>
      </c>
      <c r="D81" s="62"/>
      <c r="E81" s="63">
        <v>0.125</v>
      </c>
      <c r="F81" s="64" t="s">
        <v>63</v>
      </c>
      <c r="G81" s="66"/>
      <c r="H81" s="66">
        <f t="shared" si="0"/>
        <v>0</v>
      </c>
      <c r="I81" s="14"/>
      <c r="J81" s="14"/>
      <c r="K81" s="4"/>
      <c r="L81" s="2"/>
      <c r="M81" s="5"/>
      <c r="N81" s="4"/>
    </row>
    <row r="82" spans="1:14" ht="47.25" x14ac:dyDescent="0.25">
      <c r="A82" s="13">
        <f t="shared" si="1"/>
        <v>63</v>
      </c>
      <c r="B82" s="61" t="s">
        <v>175</v>
      </c>
      <c r="C82" s="62" t="s">
        <v>21</v>
      </c>
      <c r="D82" s="62"/>
      <c r="E82" s="63">
        <v>0.15000000000000002</v>
      </c>
      <c r="F82" s="64" t="s">
        <v>63</v>
      </c>
      <c r="G82" s="66"/>
      <c r="H82" s="66">
        <f t="shared" si="0"/>
        <v>0</v>
      </c>
      <c r="I82" s="14"/>
      <c r="J82" s="14"/>
      <c r="K82" s="4"/>
      <c r="L82" s="2"/>
      <c r="M82" s="5"/>
      <c r="N82" s="4"/>
    </row>
    <row r="83" spans="1:14" ht="31.5" x14ac:dyDescent="0.25">
      <c r="A83" s="13">
        <f t="shared" si="1"/>
        <v>64</v>
      </c>
      <c r="B83" s="61" t="s">
        <v>176</v>
      </c>
      <c r="C83" s="62" t="s">
        <v>22</v>
      </c>
      <c r="D83" s="62"/>
      <c r="E83" s="63">
        <v>0.01</v>
      </c>
      <c r="F83" s="64" t="s">
        <v>63</v>
      </c>
      <c r="G83" s="66"/>
      <c r="H83" s="66">
        <f t="shared" si="0"/>
        <v>0</v>
      </c>
      <c r="I83" s="14"/>
      <c r="J83" s="14"/>
      <c r="K83" s="4"/>
      <c r="L83" s="2"/>
      <c r="M83" s="5"/>
      <c r="N83" s="4"/>
    </row>
    <row r="84" spans="1:14" ht="31.5" x14ac:dyDescent="0.25">
      <c r="A84" s="13">
        <f t="shared" si="1"/>
        <v>65</v>
      </c>
      <c r="B84" s="61" t="s">
        <v>51</v>
      </c>
      <c r="C84" s="62" t="s">
        <v>22</v>
      </c>
      <c r="D84" s="62"/>
      <c r="E84" s="63">
        <v>0.30000000000000004</v>
      </c>
      <c r="F84" s="64" t="s">
        <v>63</v>
      </c>
      <c r="G84" s="66"/>
      <c r="H84" s="66">
        <f t="shared" si="0"/>
        <v>0</v>
      </c>
      <c r="I84" s="14"/>
      <c r="J84" s="14"/>
      <c r="K84" s="4"/>
      <c r="L84" s="2"/>
      <c r="M84" s="5"/>
      <c r="N84" s="4"/>
    </row>
    <row r="85" spans="1:14" ht="31.5" x14ac:dyDescent="0.25">
      <c r="A85" s="13">
        <f t="shared" si="1"/>
        <v>66</v>
      </c>
      <c r="B85" s="61" t="s">
        <v>52</v>
      </c>
      <c r="C85" s="62" t="s">
        <v>23</v>
      </c>
      <c r="D85" s="62"/>
      <c r="E85" s="63">
        <v>30</v>
      </c>
      <c r="F85" s="64" t="s">
        <v>63</v>
      </c>
      <c r="G85" s="66"/>
      <c r="H85" s="66">
        <f t="shared" ref="H85:H106" si="2">G85*E85</f>
        <v>0</v>
      </c>
      <c r="I85" s="14"/>
      <c r="J85" s="14"/>
      <c r="K85" s="4"/>
      <c r="L85" s="2"/>
      <c r="M85" s="5"/>
      <c r="N85" s="4"/>
    </row>
    <row r="86" spans="1:14" x14ac:dyDescent="0.25">
      <c r="A86" s="13">
        <f t="shared" ref="A86:A106" si="3">1+A85</f>
        <v>67</v>
      </c>
      <c r="B86" s="61" t="s">
        <v>177</v>
      </c>
      <c r="C86" s="62" t="s">
        <v>178</v>
      </c>
      <c r="D86" s="62" t="s">
        <v>196</v>
      </c>
      <c r="E86" s="63">
        <v>3</v>
      </c>
      <c r="F86" s="64" t="s">
        <v>66</v>
      </c>
      <c r="G86" s="66"/>
      <c r="H86" s="66">
        <f t="shared" si="2"/>
        <v>0</v>
      </c>
      <c r="I86" s="14"/>
      <c r="J86" s="14"/>
      <c r="K86" s="4"/>
      <c r="L86" s="2"/>
      <c r="M86" s="5"/>
      <c r="N86" s="4"/>
    </row>
    <row r="87" spans="1:14" ht="31.5" x14ac:dyDescent="0.25">
      <c r="A87" s="13">
        <f t="shared" si="3"/>
        <v>68</v>
      </c>
      <c r="B87" s="61" t="s">
        <v>56</v>
      </c>
      <c r="C87" s="62" t="s">
        <v>114</v>
      </c>
      <c r="D87" s="62"/>
      <c r="E87" s="63">
        <v>2</v>
      </c>
      <c r="F87" s="64" t="s">
        <v>64</v>
      </c>
      <c r="G87" s="66"/>
      <c r="H87" s="66">
        <f t="shared" si="2"/>
        <v>0</v>
      </c>
      <c r="I87" s="14"/>
      <c r="J87" s="14"/>
      <c r="K87" s="4"/>
      <c r="L87" s="2"/>
      <c r="M87" s="5"/>
      <c r="N87" s="4"/>
    </row>
    <row r="88" spans="1:14" ht="63" x14ac:dyDescent="0.25">
      <c r="A88" s="13">
        <f t="shared" si="3"/>
        <v>69</v>
      </c>
      <c r="B88" s="61" t="s">
        <v>57</v>
      </c>
      <c r="C88" s="62" t="s">
        <v>179</v>
      </c>
      <c r="D88" s="62" t="s">
        <v>197</v>
      </c>
      <c r="E88" s="63">
        <v>10</v>
      </c>
      <c r="F88" s="64" t="s">
        <v>67</v>
      </c>
      <c r="G88" s="66"/>
      <c r="H88" s="66">
        <f t="shared" si="2"/>
        <v>0</v>
      </c>
      <c r="I88" s="14"/>
      <c r="J88" s="14"/>
      <c r="K88" s="4"/>
      <c r="L88" s="2"/>
      <c r="M88" s="5"/>
      <c r="N88" s="4"/>
    </row>
    <row r="89" spans="1:14" ht="63" x14ac:dyDescent="0.25">
      <c r="A89" s="13">
        <f t="shared" si="3"/>
        <v>70</v>
      </c>
      <c r="B89" s="61" t="s">
        <v>58</v>
      </c>
      <c r="C89" s="62" t="s">
        <v>180</v>
      </c>
      <c r="D89" s="62" t="s">
        <v>197</v>
      </c>
      <c r="E89" s="63">
        <v>10</v>
      </c>
      <c r="F89" s="64" t="s">
        <v>67</v>
      </c>
      <c r="G89" s="66"/>
      <c r="H89" s="66">
        <f t="shared" si="2"/>
        <v>0</v>
      </c>
      <c r="I89" s="14"/>
      <c r="J89" s="14"/>
      <c r="K89" s="4"/>
      <c r="L89" s="2"/>
      <c r="M89" s="5"/>
      <c r="N89" s="4"/>
    </row>
    <row r="90" spans="1:14" ht="63" x14ac:dyDescent="0.25">
      <c r="A90" s="13">
        <f t="shared" si="3"/>
        <v>71</v>
      </c>
      <c r="B90" s="61" t="s">
        <v>59</v>
      </c>
      <c r="C90" s="62" t="s">
        <v>181</v>
      </c>
      <c r="D90" s="62" t="s">
        <v>197</v>
      </c>
      <c r="E90" s="63">
        <v>10</v>
      </c>
      <c r="F90" s="64" t="s">
        <v>67</v>
      </c>
      <c r="G90" s="66"/>
      <c r="H90" s="66">
        <f t="shared" si="2"/>
        <v>0</v>
      </c>
      <c r="I90" s="14"/>
      <c r="J90" s="14"/>
      <c r="K90" s="4"/>
      <c r="L90" s="2"/>
      <c r="M90" s="5"/>
      <c r="N90" s="4"/>
    </row>
    <row r="91" spans="1:14" ht="63" x14ac:dyDescent="0.25">
      <c r="A91" s="13">
        <f t="shared" si="3"/>
        <v>72</v>
      </c>
      <c r="B91" s="61" t="s">
        <v>182</v>
      </c>
      <c r="C91" s="62" t="s">
        <v>11</v>
      </c>
      <c r="D91" s="62" t="s">
        <v>198</v>
      </c>
      <c r="E91" s="63">
        <v>6</v>
      </c>
      <c r="F91" s="64" t="s">
        <v>66</v>
      </c>
      <c r="G91" s="66"/>
      <c r="H91" s="66">
        <f t="shared" si="2"/>
        <v>0</v>
      </c>
      <c r="I91" s="14"/>
      <c r="J91" s="14"/>
      <c r="K91" s="4"/>
      <c r="L91" s="2"/>
      <c r="M91" s="5"/>
      <c r="N91" s="4"/>
    </row>
    <row r="92" spans="1:14" ht="63" x14ac:dyDescent="0.25">
      <c r="A92" s="13">
        <f t="shared" si="3"/>
        <v>73</v>
      </c>
      <c r="B92" s="61" t="s">
        <v>60</v>
      </c>
      <c r="C92" s="62" t="s">
        <v>61</v>
      </c>
      <c r="D92" s="62" t="s">
        <v>199</v>
      </c>
      <c r="E92" s="63">
        <v>31.2</v>
      </c>
      <c r="F92" s="64" t="s">
        <v>63</v>
      </c>
      <c r="G92" s="66"/>
      <c r="H92" s="66">
        <f t="shared" si="2"/>
        <v>0</v>
      </c>
      <c r="I92" s="14"/>
      <c r="J92" s="14"/>
      <c r="K92" s="4"/>
      <c r="L92" s="2"/>
      <c r="M92" s="5"/>
      <c r="N92" s="4"/>
    </row>
    <row r="93" spans="1:14" ht="31.5" x14ac:dyDescent="0.25">
      <c r="A93" s="13">
        <f t="shared" si="3"/>
        <v>74</v>
      </c>
      <c r="B93" s="61" t="s">
        <v>183</v>
      </c>
      <c r="C93" s="62" t="s">
        <v>26</v>
      </c>
      <c r="D93" s="62" t="s">
        <v>200</v>
      </c>
      <c r="E93" s="63">
        <v>787.2</v>
      </c>
      <c r="F93" s="64" t="s">
        <v>63</v>
      </c>
      <c r="G93" s="66"/>
      <c r="H93" s="66">
        <f t="shared" si="2"/>
        <v>0</v>
      </c>
      <c r="I93" s="14"/>
      <c r="J93" s="14"/>
      <c r="K93" s="4"/>
      <c r="L93" s="2"/>
      <c r="M93" s="5"/>
      <c r="N93" s="4"/>
    </row>
    <row r="94" spans="1:14" ht="47.25" x14ac:dyDescent="0.25">
      <c r="A94" s="13">
        <f t="shared" si="3"/>
        <v>75</v>
      </c>
      <c r="B94" s="61" t="s">
        <v>184</v>
      </c>
      <c r="C94" s="62" t="s">
        <v>115</v>
      </c>
      <c r="D94" s="62"/>
      <c r="E94" s="63">
        <v>1</v>
      </c>
      <c r="F94" s="64" t="s">
        <v>67</v>
      </c>
      <c r="G94" s="66"/>
      <c r="H94" s="66">
        <f t="shared" si="2"/>
        <v>0</v>
      </c>
      <c r="I94" s="14"/>
      <c r="J94" s="14"/>
      <c r="K94" s="4"/>
      <c r="L94" s="2"/>
      <c r="M94" s="5"/>
      <c r="N94" s="4"/>
    </row>
    <row r="95" spans="1:14" ht="78.75" x14ac:dyDescent="0.25">
      <c r="A95" s="13">
        <f t="shared" si="3"/>
        <v>76</v>
      </c>
      <c r="B95" s="61" t="s">
        <v>185</v>
      </c>
      <c r="C95" s="62" t="s">
        <v>117</v>
      </c>
      <c r="D95" s="62" t="s">
        <v>201</v>
      </c>
      <c r="E95" s="63">
        <v>6</v>
      </c>
      <c r="F95" s="64" t="s">
        <v>63</v>
      </c>
      <c r="G95" s="66"/>
      <c r="H95" s="66">
        <f t="shared" si="2"/>
        <v>0</v>
      </c>
      <c r="I95" s="14"/>
      <c r="J95" s="14"/>
      <c r="K95" s="4"/>
      <c r="L95" s="2"/>
      <c r="M95" s="5"/>
      <c r="N95" s="4"/>
    </row>
    <row r="96" spans="1:14" ht="31.5" x14ac:dyDescent="0.25">
      <c r="A96" s="13">
        <f t="shared" si="3"/>
        <v>77</v>
      </c>
      <c r="B96" s="61" t="s">
        <v>186</v>
      </c>
      <c r="C96" s="62" t="s">
        <v>187</v>
      </c>
      <c r="D96" s="62" t="s">
        <v>202</v>
      </c>
      <c r="E96" s="63">
        <v>0.05</v>
      </c>
      <c r="F96" s="64" t="s">
        <v>63</v>
      </c>
      <c r="G96" s="66"/>
      <c r="H96" s="66">
        <f t="shared" si="2"/>
        <v>0</v>
      </c>
      <c r="I96" s="14"/>
      <c r="J96" s="14"/>
      <c r="K96" s="4"/>
      <c r="L96" s="2"/>
      <c r="M96" s="5"/>
      <c r="N96" s="4"/>
    </row>
    <row r="97" spans="1:14" ht="47.25" x14ac:dyDescent="0.25">
      <c r="A97" s="13">
        <f t="shared" si="3"/>
        <v>78</v>
      </c>
      <c r="B97" s="61" t="s">
        <v>188</v>
      </c>
      <c r="C97" s="62" t="s">
        <v>189</v>
      </c>
      <c r="D97" s="62"/>
      <c r="E97" s="63">
        <v>10</v>
      </c>
      <c r="F97" s="64" t="s">
        <v>67</v>
      </c>
      <c r="G97" s="66"/>
      <c r="H97" s="66">
        <f t="shared" si="2"/>
        <v>0</v>
      </c>
      <c r="I97" s="14"/>
      <c r="J97" s="14"/>
      <c r="K97" s="4"/>
      <c r="L97" s="2"/>
      <c r="M97" s="5"/>
      <c r="N97" s="4"/>
    </row>
    <row r="98" spans="1:14" ht="47.25" x14ac:dyDescent="0.25">
      <c r="A98" s="13">
        <f t="shared" si="3"/>
        <v>79</v>
      </c>
      <c r="B98" s="61" t="s">
        <v>190</v>
      </c>
      <c r="C98" s="62" t="s">
        <v>116</v>
      </c>
      <c r="D98" s="62" t="s">
        <v>203</v>
      </c>
      <c r="E98" s="63">
        <v>1.5</v>
      </c>
      <c r="F98" s="64" t="s">
        <v>63</v>
      </c>
      <c r="G98" s="66"/>
      <c r="H98" s="66">
        <f t="shared" si="2"/>
        <v>0</v>
      </c>
      <c r="I98" s="14"/>
      <c r="J98" s="14"/>
      <c r="K98" s="4"/>
      <c r="L98" s="2"/>
      <c r="M98" s="5"/>
      <c r="N98" s="4"/>
    </row>
    <row r="99" spans="1:14" ht="78.75" x14ac:dyDescent="0.25">
      <c r="A99" s="13">
        <f t="shared" si="3"/>
        <v>80</v>
      </c>
      <c r="B99" s="61" t="s">
        <v>62</v>
      </c>
      <c r="C99" s="62" t="s">
        <v>117</v>
      </c>
      <c r="D99" s="62" t="s">
        <v>201</v>
      </c>
      <c r="E99" s="63">
        <v>16.86</v>
      </c>
      <c r="F99" s="64" t="s">
        <v>63</v>
      </c>
      <c r="G99" s="66"/>
      <c r="H99" s="66">
        <f t="shared" si="2"/>
        <v>0</v>
      </c>
      <c r="I99" s="14"/>
      <c r="J99" s="14"/>
      <c r="K99" s="4"/>
      <c r="L99" s="2"/>
      <c r="M99" s="5"/>
      <c r="N99" s="4"/>
    </row>
    <row r="100" spans="1:14" ht="63" x14ac:dyDescent="0.25">
      <c r="A100" s="13">
        <f t="shared" si="3"/>
        <v>81</v>
      </c>
      <c r="B100" s="61" t="s">
        <v>53</v>
      </c>
      <c r="C100" s="62" t="s">
        <v>25</v>
      </c>
      <c r="D100" s="62" t="s">
        <v>69</v>
      </c>
      <c r="E100" s="63">
        <v>26</v>
      </c>
      <c r="F100" s="64" t="s">
        <v>68</v>
      </c>
      <c r="G100" s="66"/>
      <c r="H100" s="66">
        <f t="shared" si="2"/>
        <v>0</v>
      </c>
      <c r="I100" s="14"/>
      <c r="J100" s="14"/>
      <c r="K100" s="4"/>
      <c r="L100" s="2"/>
      <c r="M100" s="5"/>
      <c r="N100" s="4"/>
    </row>
    <row r="101" spans="1:14" ht="63" x14ac:dyDescent="0.25">
      <c r="A101" s="13">
        <f t="shared" si="3"/>
        <v>82</v>
      </c>
      <c r="B101" s="61" t="s">
        <v>54</v>
      </c>
      <c r="C101" s="62" t="s">
        <v>25</v>
      </c>
      <c r="D101" s="62" t="s">
        <v>69</v>
      </c>
      <c r="E101" s="63">
        <v>38</v>
      </c>
      <c r="F101" s="64" t="s">
        <v>68</v>
      </c>
      <c r="G101" s="66"/>
      <c r="H101" s="66">
        <f t="shared" si="2"/>
        <v>0</v>
      </c>
      <c r="I101" s="14"/>
      <c r="J101" s="14"/>
      <c r="K101" s="4"/>
      <c r="L101" s="2"/>
      <c r="M101" s="5"/>
      <c r="N101" s="4"/>
    </row>
    <row r="102" spans="1:14" ht="63" x14ac:dyDescent="0.25">
      <c r="A102" s="13">
        <f t="shared" si="3"/>
        <v>83</v>
      </c>
      <c r="B102" s="61" t="s">
        <v>55</v>
      </c>
      <c r="C102" s="62" t="s">
        <v>25</v>
      </c>
      <c r="D102" s="62" t="s">
        <v>69</v>
      </c>
      <c r="E102" s="63">
        <v>38</v>
      </c>
      <c r="F102" s="64" t="s">
        <v>68</v>
      </c>
      <c r="G102" s="66"/>
      <c r="H102" s="66">
        <f t="shared" si="2"/>
        <v>0</v>
      </c>
      <c r="I102" s="14"/>
      <c r="J102" s="14"/>
      <c r="K102" s="4"/>
      <c r="L102" s="2"/>
      <c r="M102" s="5"/>
      <c r="N102" s="4"/>
    </row>
    <row r="103" spans="1:14" ht="63" x14ac:dyDescent="0.25">
      <c r="A103" s="13">
        <f t="shared" si="3"/>
        <v>84</v>
      </c>
      <c r="B103" s="61" t="s">
        <v>113</v>
      </c>
      <c r="C103" s="62" t="s">
        <v>25</v>
      </c>
      <c r="D103" s="62" t="s">
        <v>69</v>
      </c>
      <c r="E103" s="63">
        <v>26</v>
      </c>
      <c r="F103" s="64" t="s">
        <v>68</v>
      </c>
      <c r="G103" s="66"/>
      <c r="H103" s="66">
        <f t="shared" si="2"/>
        <v>0</v>
      </c>
      <c r="I103" s="14"/>
      <c r="J103" s="14"/>
      <c r="K103" s="4"/>
      <c r="L103" s="2"/>
      <c r="M103" s="5"/>
      <c r="N103" s="4"/>
    </row>
    <row r="104" spans="1:14" ht="94.5" x14ac:dyDescent="0.25">
      <c r="A104" s="13">
        <f t="shared" si="3"/>
        <v>85</v>
      </c>
      <c r="B104" s="61" t="s">
        <v>191</v>
      </c>
      <c r="C104" s="62" t="s">
        <v>192</v>
      </c>
      <c r="D104" s="62"/>
      <c r="E104" s="63">
        <v>1</v>
      </c>
      <c r="F104" s="64" t="s">
        <v>65</v>
      </c>
      <c r="G104" s="66"/>
      <c r="H104" s="66">
        <f t="shared" si="2"/>
        <v>0</v>
      </c>
      <c r="I104" s="14"/>
      <c r="J104" s="14"/>
      <c r="K104" s="4"/>
      <c r="L104" s="2"/>
      <c r="M104" s="5"/>
      <c r="N104" s="4"/>
    </row>
    <row r="105" spans="1:14" ht="47.25" x14ac:dyDescent="0.25">
      <c r="A105" s="13">
        <f t="shared" si="3"/>
        <v>86</v>
      </c>
      <c r="B105" s="61" t="s">
        <v>193</v>
      </c>
      <c r="C105" s="62" t="s">
        <v>133</v>
      </c>
      <c r="D105" s="62"/>
      <c r="E105" s="63">
        <v>40</v>
      </c>
      <c r="F105" s="64" t="s">
        <v>66</v>
      </c>
      <c r="G105" s="66"/>
      <c r="H105" s="66">
        <f t="shared" si="2"/>
        <v>0</v>
      </c>
      <c r="I105" s="14"/>
      <c r="J105" s="14"/>
      <c r="K105" s="4"/>
      <c r="L105" s="2"/>
      <c r="M105" s="5"/>
      <c r="N105" s="4"/>
    </row>
    <row r="106" spans="1:14" ht="47.25" x14ac:dyDescent="0.25">
      <c r="A106" s="13">
        <f t="shared" si="3"/>
        <v>87</v>
      </c>
      <c r="B106" s="61" t="s">
        <v>118</v>
      </c>
      <c r="C106" s="62" t="s">
        <v>119</v>
      </c>
      <c r="D106" s="62" t="s">
        <v>202</v>
      </c>
      <c r="E106" s="63">
        <v>0.15000000000000002</v>
      </c>
      <c r="F106" s="64" t="s">
        <v>63</v>
      </c>
      <c r="G106" s="66"/>
      <c r="H106" s="66">
        <f t="shared" si="2"/>
        <v>0</v>
      </c>
      <c r="I106" s="14"/>
      <c r="J106" s="14"/>
      <c r="K106" s="4"/>
      <c r="L106" s="2"/>
      <c r="M106" s="5"/>
      <c r="N106" s="4"/>
    </row>
    <row r="107" spans="1:14" s="18" customFormat="1" ht="18.75" x14ac:dyDescent="0.25">
      <c r="A107" s="79" t="s">
        <v>86</v>
      </c>
      <c r="B107" s="80"/>
      <c r="C107" s="80"/>
      <c r="D107" s="80"/>
      <c r="E107" s="80"/>
      <c r="F107" s="80"/>
      <c r="G107" s="81"/>
      <c r="H107" s="67">
        <f>SUM(H20:H106)</f>
        <v>0</v>
      </c>
      <c r="I107" s="41"/>
      <c r="J107" s="41"/>
      <c r="K107" s="15"/>
      <c r="L107" s="16"/>
      <c r="M107" s="17"/>
      <c r="N107" s="15"/>
    </row>
    <row r="108" spans="1:14" ht="36.75" customHeight="1" x14ac:dyDescent="0.25">
      <c r="A108" s="68" t="s">
        <v>79</v>
      </c>
      <c r="B108" s="68"/>
      <c r="C108" s="68"/>
      <c r="D108" s="68"/>
      <c r="E108" s="68"/>
      <c r="F108" s="68"/>
      <c r="G108" s="68"/>
      <c r="H108" s="68"/>
      <c r="I108" s="42"/>
      <c r="J108" s="42"/>
      <c r="K108" s="4"/>
      <c r="L108" s="2"/>
      <c r="M108" s="5"/>
      <c r="N108" s="4"/>
    </row>
    <row r="109" spans="1:14" ht="18.75" x14ac:dyDescent="0.25">
      <c r="A109" s="71"/>
      <c r="B109" s="71"/>
      <c r="C109" s="71"/>
      <c r="D109" s="71"/>
      <c r="E109" s="71"/>
      <c r="F109" s="71"/>
      <c r="G109" s="71"/>
      <c r="H109" s="71"/>
      <c r="I109" s="53"/>
      <c r="J109" s="53"/>
      <c r="K109" s="4"/>
      <c r="L109" s="2"/>
      <c r="M109" s="5"/>
      <c r="N109" s="4"/>
    </row>
    <row r="110" spans="1:14" s="18" customFormat="1" ht="65.25" customHeight="1" x14ac:dyDescent="0.25">
      <c r="A110" s="73" t="s">
        <v>80</v>
      </c>
      <c r="B110" s="73"/>
      <c r="C110" s="73"/>
      <c r="D110" s="73"/>
      <c r="E110" s="73"/>
      <c r="F110" s="73"/>
      <c r="G110" s="73"/>
      <c r="H110" s="73"/>
      <c r="I110" s="73"/>
      <c r="J110" s="73"/>
      <c r="K110" s="1"/>
      <c r="L110" s="16"/>
      <c r="M110" s="1"/>
      <c r="N110" s="22"/>
    </row>
    <row r="111" spans="1:14" s="18" customFormat="1" ht="24" customHeight="1" x14ac:dyDescent="0.25">
      <c r="A111" s="72" t="s">
        <v>85</v>
      </c>
      <c r="B111" s="72"/>
      <c r="C111" s="72"/>
      <c r="D111" s="72"/>
      <c r="E111" s="72"/>
      <c r="F111" s="72"/>
      <c r="G111" s="72"/>
      <c r="H111" s="72"/>
      <c r="I111" s="72"/>
      <c r="J111" s="72"/>
      <c r="K111" s="1"/>
      <c r="L111" s="16"/>
      <c r="M111" s="1"/>
      <c r="N111" s="22"/>
    </row>
    <row r="112" spans="1:14" s="26" customFormat="1" ht="24.75" customHeight="1" x14ac:dyDescent="0.25">
      <c r="A112" s="72" t="s">
        <v>204</v>
      </c>
      <c r="B112" s="72"/>
      <c r="C112" s="72"/>
      <c r="D112" s="72"/>
      <c r="E112" s="72"/>
      <c r="F112" s="72"/>
      <c r="G112" s="72"/>
      <c r="H112" s="72"/>
      <c r="I112" s="72"/>
      <c r="J112" s="72"/>
      <c r="K112" s="23"/>
      <c r="L112" s="24"/>
      <c r="M112" s="23"/>
      <c r="N112" s="25"/>
    </row>
    <row r="113" spans="1:14" s="18" customFormat="1" ht="27.75" customHeight="1" x14ac:dyDescent="0.25">
      <c r="A113" s="72" t="s">
        <v>81</v>
      </c>
      <c r="B113" s="72"/>
      <c r="C113" s="72"/>
      <c r="D113" s="72"/>
      <c r="E113" s="72"/>
      <c r="F113" s="72"/>
      <c r="G113" s="72"/>
      <c r="H113" s="72"/>
      <c r="I113" s="72"/>
      <c r="J113" s="72"/>
      <c r="K113" s="1"/>
      <c r="L113" s="20"/>
      <c r="M113" s="1"/>
      <c r="N113" s="22"/>
    </row>
    <row r="114" spans="1:14" s="18" customFormat="1" x14ac:dyDescent="0.25">
      <c r="A114" s="69" t="s">
        <v>4</v>
      </c>
      <c r="B114" s="70"/>
      <c r="C114" s="70"/>
      <c r="D114" s="70"/>
      <c r="E114" s="70"/>
      <c r="F114" s="70"/>
      <c r="G114" s="70"/>
      <c r="H114" s="70"/>
      <c r="I114" s="52"/>
      <c r="J114" s="52"/>
      <c r="K114" s="1"/>
      <c r="L114" s="20"/>
      <c r="M114" s="1"/>
      <c r="N114" s="22"/>
    </row>
    <row r="115" spans="1:14" s="48" customFormat="1" ht="53.25" customHeight="1" x14ac:dyDescent="0.25">
      <c r="A115" s="73" t="s">
        <v>82</v>
      </c>
      <c r="B115" s="73"/>
      <c r="C115" s="73"/>
      <c r="D115" s="73"/>
      <c r="E115" s="73"/>
      <c r="F115" s="73"/>
      <c r="G115" s="73"/>
      <c r="H115" s="73"/>
      <c r="I115" s="73"/>
      <c r="J115" s="73"/>
      <c r="K115" s="45"/>
      <c r="L115" s="46"/>
      <c r="M115" s="45"/>
      <c r="N115" s="47"/>
    </row>
    <row r="116" spans="1:14" s="48" customFormat="1" ht="42" customHeight="1" x14ac:dyDescent="0.25">
      <c r="A116" s="73" t="s">
        <v>83</v>
      </c>
      <c r="B116" s="73"/>
      <c r="C116" s="73"/>
      <c r="D116" s="73"/>
      <c r="E116" s="73"/>
      <c r="F116" s="73"/>
      <c r="G116" s="73"/>
      <c r="H116" s="73"/>
      <c r="I116" s="73"/>
      <c r="J116" s="73"/>
      <c r="K116" s="45"/>
      <c r="L116" s="46"/>
      <c r="M116" s="45"/>
      <c r="N116" s="47"/>
    </row>
    <row r="117" spans="1:14" s="48" customFormat="1" ht="47.25" customHeight="1" x14ac:dyDescent="0.25">
      <c r="A117" s="73" t="s">
        <v>84</v>
      </c>
      <c r="B117" s="73"/>
      <c r="C117" s="73"/>
      <c r="D117" s="73"/>
      <c r="E117" s="73"/>
      <c r="F117" s="73"/>
      <c r="G117" s="73"/>
      <c r="H117" s="73"/>
      <c r="I117" s="73"/>
      <c r="J117" s="73"/>
      <c r="K117" s="49"/>
      <c r="L117" s="46"/>
      <c r="M117" s="49"/>
      <c r="N117" s="50"/>
    </row>
    <row r="118" spans="1:14" s="48" customFormat="1" ht="42" customHeight="1" x14ac:dyDescent="0.25">
      <c r="A118" s="73" t="s">
        <v>78</v>
      </c>
      <c r="B118" s="73"/>
      <c r="C118" s="73"/>
      <c r="D118" s="73"/>
      <c r="E118" s="73"/>
      <c r="F118" s="73"/>
      <c r="G118" s="73"/>
      <c r="H118" s="73"/>
      <c r="I118" s="73"/>
      <c r="J118" s="73"/>
      <c r="K118" s="49"/>
      <c r="L118" s="46"/>
      <c r="M118" s="49"/>
      <c r="N118" s="50"/>
    </row>
    <row r="119" spans="1:14" ht="18.75" x14ac:dyDescent="0.3">
      <c r="A119" s="30"/>
      <c r="B119" s="31"/>
      <c r="C119" s="32"/>
      <c r="D119" s="32"/>
      <c r="E119" s="27"/>
      <c r="F119" s="31"/>
      <c r="G119" s="31"/>
      <c r="H119" s="31"/>
      <c r="I119" s="31"/>
      <c r="J119" s="31"/>
      <c r="L119" s="2"/>
    </row>
    <row r="120" spans="1:14" ht="18.75" x14ac:dyDescent="0.3">
      <c r="A120" s="30"/>
      <c r="B120" s="31"/>
      <c r="C120" s="32"/>
      <c r="D120" s="32"/>
      <c r="E120" s="27"/>
      <c r="F120" s="31"/>
      <c r="G120" s="31"/>
      <c r="H120" s="31"/>
      <c r="I120" s="31"/>
      <c r="J120" s="31"/>
      <c r="L120" s="2"/>
    </row>
    <row r="121" spans="1:14" x14ac:dyDescent="0.25">
      <c r="A121" s="33"/>
      <c r="B121" s="34" t="s">
        <v>5</v>
      </c>
      <c r="C121" s="35" t="s">
        <v>8</v>
      </c>
      <c r="D121" s="36"/>
      <c r="E121" s="43"/>
      <c r="F121" s="34"/>
      <c r="L121" s="3"/>
    </row>
    <row r="122" spans="1:14" x14ac:dyDescent="0.25">
      <c r="B122" s="39"/>
      <c r="C122" s="38"/>
      <c r="D122" s="38"/>
      <c r="E122" s="44"/>
      <c r="F122" s="37"/>
      <c r="L122" s="3"/>
    </row>
    <row r="123" spans="1:14" x14ac:dyDescent="0.25">
      <c r="D123" s="38" t="s">
        <v>6</v>
      </c>
      <c r="E123" s="44"/>
      <c r="L123" s="2"/>
    </row>
    <row r="124" spans="1:14" x14ac:dyDescent="0.25">
      <c r="L124" s="3"/>
    </row>
    <row r="125" spans="1:14" x14ac:dyDescent="0.25">
      <c r="L125" s="2"/>
    </row>
    <row r="126" spans="1:14" x14ac:dyDescent="0.25">
      <c r="L126" s="2"/>
    </row>
    <row r="127" spans="1:14" x14ac:dyDescent="0.25">
      <c r="L127" s="3"/>
    </row>
    <row r="128" spans="1:14" x14ac:dyDescent="0.25">
      <c r="L128" s="3"/>
    </row>
  </sheetData>
  <sheetProtection password="CC53" sheet="1" formatCells="0" formatColumns="0" formatRows="0" insertColumns="0" insertRows="0" insertHyperlinks="0" sort="0" autoFilter="0" pivotTables="0"/>
  <autoFilter ref="A19:O108"/>
  <mergeCells count="25">
    <mergeCell ref="A118:J118"/>
    <mergeCell ref="A1:J1"/>
    <mergeCell ref="A5:J5"/>
    <mergeCell ref="A10:J10"/>
    <mergeCell ref="A15:J15"/>
    <mergeCell ref="A107:G107"/>
    <mergeCell ref="A17:H17"/>
    <mergeCell ref="A16:J16"/>
    <mergeCell ref="A6:H6"/>
    <mergeCell ref="A7:J7"/>
    <mergeCell ref="A13:J13"/>
    <mergeCell ref="A14:J14"/>
    <mergeCell ref="A12:J12"/>
    <mergeCell ref="A8:J8"/>
    <mergeCell ref="A115:J115"/>
    <mergeCell ref="A116:J116"/>
    <mergeCell ref="A117:J117"/>
    <mergeCell ref="A110:J110"/>
    <mergeCell ref="A18:J18"/>
    <mergeCell ref="A108:H108"/>
    <mergeCell ref="A114:H114"/>
    <mergeCell ref="A109:H109"/>
    <mergeCell ref="A111:J111"/>
    <mergeCell ref="A112:J112"/>
    <mergeCell ref="A113:J113"/>
  </mergeCells>
  <pageMargins left="0.23622047244094491" right="0.23622047244094491" top="0.55118110236220474" bottom="0.47244094488188981" header="0.31496062992125984" footer="0.31496062992125984"/>
  <pageSetup paperSize="9" scale="66" fitToHeight="0" orientation="landscape" horizontalDpi="180" verticalDpi="180" r:id="rId1"/>
  <headerFooter>
    <oddHeader>&amp;C№ К-2022-65 "Приобретение реактивов для химических лабораторий" / #К-2022-65 Purchase of chemicals for chemical laboratories</oddHeader>
    <oddFooter>Страница  &amp;P из &amp;N</oddFooter>
  </headerFooter>
  <ignoredErrors>
    <ignoredError sqref="A21:A10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2022-11-25T07:44:03Z</dcterms:modified>
</cp:coreProperties>
</file>