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250" yWindow="75" windowWidth="11325" windowHeight="7245"/>
  </bookViews>
  <sheets>
    <sheet name="2025-2027 ТО" sheetId="8" r:id="rId1"/>
    <sheet name="Лист1" sheetId="9" r:id="rId2"/>
  </sheets>
  <definedNames>
    <definedName name="_xlnm.Print_Area" localSheetId="0">'2025-2027 ТО'!$A$1:$I$794</definedName>
  </definedNames>
  <calcPr calcId="145621"/>
</workbook>
</file>

<file path=xl/calcChain.xml><?xml version="1.0" encoding="utf-8"?>
<calcChain xmlns="http://schemas.openxmlformats.org/spreadsheetml/2006/main">
  <c r="I516" i="8" l="1"/>
  <c r="I350" i="8" l="1"/>
  <c r="I91" i="8"/>
  <c r="I85" i="8"/>
  <c r="I89" i="8"/>
  <c r="I174" i="8"/>
  <c r="I172" i="8"/>
  <c r="I168" i="8"/>
  <c r="I352" i="8"/>
  <c r="I346" i="8"/>
  <c r="I435" i="8"/>
  <c r="I429" i="8"/>
  <c r="I433" i="8"/>
  <c r="I613" i="8"/>
  <c r="I607" i="8"/>
  <c r="I696" i="8"/>
  <c r="I690" i="8"/>
  <c r="I694" i="8"/>
  <c r="I611" i="8"/>
  <c r="I785" i="8"/>
  <c r="I784" i="8"/>
  <c r="I783" i="8"/>
  <c r="I782" i="8"/>
  <c r="I781" i="8"/>
  <c r="I780" i="8"/>
  <c r="I779" i="8"/>
  <c r="I778" i="8"/>
  <c r="I777" i="8"/>
  <c r="I775" i="8"/>
  <c r="I774" i="8"/>
  <c r="I773" i="8"/>
  <c r="I771" i="8"/>
  <c r="I770" i="8"/>
  <c r="I769" i="8"/>
  <c r="I768" i="8"/>
  <c r="I767" i="8"/>
  <c r="I766" i="8"/>
  <c r="I765" i="8"/>
  <c r="I764" i="8"/>
  <c r="I763" i="8"/>
  <c r="I761" i="8"/>
  <c r="I760" i="8"/>
  <c r="I759" i="8"/>
  <c r="I757" i="8"/>
  <c r="I756" i="8"/>
  <c r="I755" i="8"/>
  <c r="I753" i="8"/>
  <c r="I786" i="8" s="1"/>
  <c r="I788" i="8" s="1"/>
  <c r="I752" i="8"/>
  <c r="I751" i="8"/>
  <c r="I749" i="8"/>
  <c r="I748" i="8"/>
  <c r="I747" i="8"/>
  <c r="I745" i="8"/>
  <c r="I744" i="8"/>
  <c r="I743" i="8"/>
  <c r="I706" i="8"/>
  <c r="I707" i="8"/>
  <c r="I708" i="8"/>
  <c r="I709" i="8"/>
  <c r="I710" i="8"/>
  <c r="I711" i="8"/>
  <c r="I712" i="8"/>
  <c r="I713" i="8"/>
  <c r="I714" i="8"/>
  <c r="I715" i="8"/>
  <c r="I716" i="8"/>
  <c r="I717" i="8"/>
  <c r="I718" i="8"/>
  <c r="I719" i="8"/>
  <c r="I720" i="8"/>
  <c r="I721" i="8"/>
  <c r="I722" i="8"/>
  <c r="I723" i="8"/>
  <c r="I724" i="8"/>
  <c r="I725" i="8"/>
  <c r="I726" i="8"/>
  <c r="I727" i="8"/>
  <c r="I728" i="8"/>
  <c r="I729" i="8"/>
  <c r="I730" i="8"/>
  <c r="I731" i="8"/>
  <c r="I732" i="8"/>
  <c r="I733" i="8"/>
  <c r="I734" i="8"/>
  <c r="I735" i="8"/>
  <c r="I736" i="8"/>
  <c r="I737" i="8"/>
  <c r="I738" i="8"/>
  <c r="I739" i="8"/>
  <c r="I740" i="8"/>
  <c r="I705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1" i="8"/>
  <c r="I692" i="8"/>
  <c r="I693" i="8"/>
  <c r="I621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8" i="8"/>
  <c r="I609" i="8"/>
  <c r="I610" i="8"/>
  <c r="I538" i="8"/>
  <c r="I524" i="8"/>
  <c r="I523" i="8"/>
  <c r="I522" i="8"/>
  <c r="I521" i="8"/>
  <c r="I520" i="8"/>
  <c r="I519" i="8"/>
  <c r="I518" i="8"/>
  <c r="I517" i="8"/>
  <c r="I514" i="8"/>
  <c r="I513" i="8"/>
  <c r="I512" i="8"/>
  <c r="I510" i="8"/>
  <c r="I509" i="8"/>
  <c r="I508" i="8"/>
  <c r="I507" i="8"/>
  <c r="I506" i="8"/>
  <c r="I505" i="8"/>
  <c r="I504" i="8"/>
  <c r="I503" i="8"/>
  <c r="I502" i="8"/>
  <c r="I500" i="8"/>
  <c r="I499" i="8"/>
  <c r="I498" i="8"/>
  <c r="I496" i="8"/>
  <c r="I495" i="8"/>
  <c r="I494" i="8"/>
  <c r="I491" i="8"/>
  <c r="I492" i="8"/>
  <c r="I490" i="8"/>
  <c r="I487" i="8"/>
  <c r="I488" i="8"/>
  <c r="I486" i="8"/>
  <c r="I483" i="8"/>
  <c r="I484" i="8"/>
  <c r="I482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44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30" i="8"/>
  <c r="I431" i="8"/>
  <c r="I432" i="8"/>
  <c r="I360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7" i="8"/>
  <c r="I348" i="8"/>
  <c r="I349" i="8"/>
  <c r="I277" i="8"/>
  <c r="I256" i="8"/>
  <c r="I257" i="8"/>
  <c r="I258" i="8"/>
  <c r="I259" i="8"/>
  <c r="I260" i="8"/>
  <c r="I261" i="8"/>
  <c r="I262" i="8"/>
  <c r="I263" i="8"/>
  <c r="I255" i="8"/>
  <c r="I252" i="8"/>
  <c r="I253" i="8"/>
  <c r="I251" i="8"/>
  <c r="I242" i="8"/>
  <c r="I243" i="8"/>
  <c r="I244" i="8"/>
  <c r="I245" i="8"/>
  <c r="I246" i="8"/>
  <c r="I247" i="8"/>
  <c r="I248" i="8"/>
  <c r="I249" i="8"/>
  <c r="I241" i="8"/>
  <c r="I238" i="8"/>
  <c r="I239" i="8"/>
  <c r="I237" i="8"/>
  <c r="I234" i="8"/>
  <c r="I235" i="8"/>
  <c r="I233" i="8"/>
  <c r="I230" i="8"/>
  <c r="I231" i="8"/>
  <c r="I229" i="8"/>
  <c r="I227" i="8"/>
  <c r="I226" i="8"/>
  <c r="I225" i="8"/>
  <c r="I222" i="8"/>
  <c r="I223" i="8"/>
  <c r="I221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183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9" i="8"/>
  <c r="I170" i="8"/>
  <c r="I171" i="8"/>
  <c r="I99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6" i="8"/>
  <c r="I87" i="8"/>
  <c r="I88" i="8"/>
  <c r="I16" i="8"/>
  <c r="I525" i="8" l="1"/>
  <c r="I527" i="8" s="1"/>
  <c r="I264" i="8"/>
  <c r="I266" i="8" s="1"/>
  <c r="I354" i="8"/>
</calcChain>
</file>

<file path=xl/sharedStrings.xml><?xml version="1.0" encoding="utf-8"?>
<sst xmlns="http://schemas.openxmlformats.org/spreadsheetml/2006/main" count="1032" uniqueCount="143">
  <si>
    <t>Наименование оборудования</t>
  </si>
  <si>
    <t>Обоснование</t>
  </si>
  <si>
    <t>Позиция ценника (стр.)</t>
  </si>
  <si>
    <t>Вид ТО</t>
  </si>
  <si>
    <t>Кол-во ТО</t>
  </si>
  <si>
    <t>Норма времени, час</t>
  </si>
  <si>
    <t>Кол-во оборуд.</t>
  </si>
  <si>
    <t>Итого трудозатрат чел/час</t>
  </si>
  <si>
    <t>№</t>
  </si>
  <si>
    <t>Генеральный директор</t>
  </si>
  <si>
    <t>ЗАКАЗЧИК</t>
  </si>
  <si>
    <t>ООО "Норд Империал"</t>
  </si>
  <si>
    <t>Локальная смета</t>
  </si>
  <si>
    <t xml:space="preserve">Наименование оборудования
</t>
  </si>
  <si>
    <t>Позиция ценника* (стр.)</t>
  </si>
  <si>
    <t xml:space="preserve">Массовый расходомер </t>
  </si>
  <si>
    <t>Нормы времени на</t>
  </si>
  <si>
    <t>ТО СИКН</t>
  </si>
  <si>
    <t xml:space="preserve">Итого по СИКН </t>
  </si>
  <si>
    <t>Шаровые краны</t>
  </si>
  <si>
    <t>Регулятор давления</t>
  </si>
  <si>
    <t>Вторичная аппаратура компакт-прувера</t>
  </si>
  <si>
    <t>Контроллер измерительный FloBoss S600</t>
  </si>
  <si>
    <t>АРМ оператора</t>
  </si>
  <si>
    <t>Контроллер управления "Simatic"</t>
  </si>
  <si>
    <t>Счетчик-расходомер UFM-3030 фирмы "Krohne"</t>
  </si>
  <si>
    <t>Источник бесперебойного питания</t>
  </si>
  <si>
    <t>Соленоидный клапан</t>
  </si>
  <si>
    <t>Образцовый мерник Seraphin</t>
  </si>
  <si>
    <t>Термометр ТЛ-4</t>
  </si>
  <si>
    <t>Устройство для определения свободного газа в нефти УОСГ-100СКП</t>
  </si>
  <si>
    <t xml:space="preserve">Манометры МТИ, М1/4
</t>
  </si>
  <si>
    <t>Автоматический пробоотборник "Стандарт-А"</t>
  </si>
  <si>
    <t>Поточный влагомер</t>
  </si>
  <si>
    <t>Поточный плотномер Solartron-7835</t>
  </si>
  <si>
    <t>Электропривод крана манипулятора "Rotork" IQ25</t>
  </si>
  <si>
    <t>Компакт-прувер Sincrotrak S05</t>
  </si>
  <si>
    <t>Иникатор свободного газа ИФС-1В-700М</t>
  </si>
  <si>
    <t>Датчик давления 3051</t>
  </si>
  <si>
    <t>Датчик температуры 3144 ("Emerson Process Managament"</t>
  </si>
  <si>
    <t>Химико-аналитическая лаборатория</t>
  </si>
  <si>
    <t xml:space="preserve"> п. 1.3.</t>
  </si>
  <si>
    <t>п. 1.16.</t>
  </si>
  <si>
    <t>п. 1.14.</t>
  </si>
  <si>
    <t>п. 1.7.</t>
  </si>
  <si>
    <t>п. 4.11</t>
  </si>
  <si>
    <t>п. 1.20.</t>
  </si>
  <si>
    <t>п. 1.6.</t>
  </si>
  <si>
    <t>п. 1.11.</t>
  </si>
  <si>
    <t>п. 1.13.</t>
  </si>
  <si>
    <t>п. 1.21.</t>
  </si>
  <si>
    <t>п. 1.37.</t>
  </si>
  <si>
    <t>п. 1.22.</t>
  </si>
  <si>
    <t>п. 6.1.</t>
  </si>
  <si>
    <t>п. 1.31</t>
  </si>
  <si>
    <t>п. 1.32.</t>
  </si>
  <si>
    <t>п. 1.33</t>
  </si>
  <si>
    <t>п. 1.9.</t>
  </si>
  <si>
    <t>п. 9.3.</t>
  </si>
  <si>
    <t>п. 1.4.</t>
  </si>
  <si>
    <t>п. 1.2.</t>
  </si>
  <si>
    <t>п. 4.12.</t>
  </si>
  <si>
    <t>п. 1.19.</t>
  </si>
  <si>
    <t>Всего трудозатрат (чел/час):</t>
  </si>
  <si>
    <t>Всего по смете ПСП "Лугинецкое" без НДС:</t>
  </si>
  <si>
    <t>Датчик температуры 3144 ("Emerson Process Managament")</t>
  </si>
  <si>
    <t>Массовый расходомер</t>
  </si>
  <si>
    <t>Итого по СИКН:</t>
  </si>
  <si>
    <t>Всего по смете ПСП "Завьялово" без НДС:</t>
  </si>
  <si>
    <t>* - "Нормы времени на наладочные работы,  техническое обслуживание, метрологическое обеспечение и ремонт систем измерения количества нефти, средств измерений и автоматики, применяемых в нефтяной промышленности." ОАО "Нефтеавтоматика" 2004г.</t>
  </si>
  <si>
    <t>ПОДРЯДЧИК:</t>
  </si>
  <si>
    <t>Итого по ХАЛ (ИЛН)</t>
  </si>
  <si>
    <t>Итого по ХАЛ (ИЛН):</t>
  </si>
  <si>
    <t>Насос для прокачки воды</t>
  </si>
  <si>
    <t xml:space="preserve">____________ </t>
  </si>
  <si>
    <t xml:space="preserve">Приложение № 1 к договору </t>
  </si>
  <si>
    <t>____________ А.В.Бакланов</t>
  </si>
  <si>
    <t>Блок измерительных линий (БИЛ)</t>
  </si>
  <si>
    <t>Преобразователь температуры 3144Р+0065 ("Emerson")</t>
  </si>
  <si>
    <t xml:space="preserve">Нормы времени на </t>
  </si>
  <si>
    <t>п.1.16.</t>
  </si>
  <si>
    <t>Термометр биметалический ТБ-2Р</t>
  </si>
  <si>
    <t>п.1.22.</t>
  </si>
  <si>
    <t>Преобразователь абсолютного давления 3051ТА ("Emerson")</t>
  </si>
  <si>
    <t>п.1.14.</t>
  </si>
  <si>
    <t>Манометр показывающий для точных измерений МПТИ</t>
  </si>
  <si>
    <t>п.1.21.</t>
  </si>
  <si>
    <t>Манометр показывающий ТМ-321Т</t>
  </si>
  <si>
    <t>Ультразвуковой расходомер Daniel 3414 DN100 4-х лучевого исполнения ("Emerson")</t>
  </si>
  <si>
    <t>п.22.1</t>
  </si>
  <si>
    <t>Кран шаровый муфтовый DN15 PN6,3 МПа</t>
  </si>
  <si>
    <t>п.1.31</t>
  </si>
  <si>
    <t>Кран шаровый муфтовый DN25 PN6,3 МПа</t>
  </si>
  <si>
    <t>Кран шаровый фланцевый DN100 PN6,3 МПа, класс герметичности А, с электроприводом AUMA</t>
  </si>
  <si>
    <t>п.1.20.</t>
  </si>
  <si>
    <t>Кран шаровый фланцевый DN100 PN6,3 МПа, класс герметичности А, с электроприводом AUMA и контролем протечек</t>
  </si>
  <si>
    <t>Клапан обратный DN25 PN6,3 МПа</t>
  </si>
  <si>
    <t>Кабельная продукция внутриблочная</t>
  </si>
  <si>
    <t>п.1.34.</t>
  </si>
  <si>
    <t>Блок измерений и показателей качества</t>
  </si>
  <si>
    <t>Газовый хроматограф для измерения углеводородных компонентов</t>
  </si>
  <si>
    <t>п.1.12.</t>
  </si>
  <si>
    <t>Газовый хроматограф для измерения серосодержащих компонентов</t>
  </si>
  <si>
    <t>Поточный анализатор точки росы по воде и углеводородам</t>
  </si>
  <si>
    <t>Анализатор кислорода</t>
  </si>
  <si>
    <t>Анализатор кислорода oxy.IQ</t>
  </si>
  <si>
    <t>Система ручного отбора пробы</t>
  </si>
  <si>
    <t>п.1.13.</t>
  </si>
  <si>
    <t>Система обработки информации (СОИ)</t>
  </si>
  <si>
    <t>ИВК "АБАК+" (ЗАО НИЦ "ИНКОМСИСТЕМ")</t>
  </si>
  <si>
    <t>п.1.2.</t>
  </si>
  <si>
    <t>Контроллер управления Simatic S7 1200 ("Siemens")</t>
  </si>
  <si>
    <t>п.9.3.</t>
  </si>
  <si>
    <t>Шкаф с комплектующими</t>
  </si>
  <si>
    <t>п. 1.29</t>
  </si>
  <si>
    <t>Шкаф питания</t>
  </si>
  <si>
    <t>п. 1.28</t>
  </si>
  <si>
    <t>Шкаф ИБП</t>
  </si>
  <si>
    <t>ИБП</t>
  </si>
  <si>
    <t>п.1.4.</t>
  </si>
  <si>
    <t>Итого по СИКГ:</t>
  </si>
  <si>
    <t>ТО СИКГ</t>
  </si>
  <si>
    <t>Локальная смета на ТО СИКГ, СИКН и ИЛН ООО «Норд Империал» на 2025-2027 годы</t>
  </si>
  <si>
    <t>на ТО СИКН №810 и ИЛН ПСП "Лугинецкое" ООО "Норд Империал" на 2025 г.</t>
  </si>
  <si>
    <t>Отпускная стоимость 1 чел/час (руб.) на 2025 г.</t>
  </si>
  <si>
    <t>на ТО СИКН №811 и ИЛН ПСП "Завъялово" ООО "Норд Империал" на 2025 г.</t>
  </si>
  <si>
    <t>ИТОГО по смете на 2025 г. без НДС:</t>
  </si>
  <si>
    <t>ВСЕГО по смете на 2025 г. с НДС:</t>
  </si>
  <si>
    <t>на ТО СИКН №810 и ИЛН ПСП "Лугинецкое" ООО "Норд Империал" на 2026 г.</t>
  </si>
  <si>
    <t>Отпускная стоимость 1 чел/час (руб.) на 2026 г.</t>
  </si>
  <si>
    <t>на ТО коммерческого СИКГ ПСП "Завъялово" ООО "Норд Империал" на 2025 г.</t>
  </si>
  <si>
    <t>на ТО СИКН №811 и ИЛН ПСП "Завъялово" ООО "Норд Империал" на 2026 г.</t>
  </si>
  <si>
    <t>ИТОГО по смете на 2026 г. без НДС:</t>
  </si>
  <si>
    <t>ВСЕГО по смете на 2026 г. с НДС:</t>
  </si>
  <si>
    <t>на ТО коммерческого СИКГ ПСП "Завъялово" ООО "Норд Империал" на 2026 г.</t>
  </si>
  <si>
    <t>на ТО СИКН №811 и ИЛН ПСП "Завъялово" ООО "Норд Империал" на 2027 г.</t>
  </si>
  <si>
    <t>Отпускная стоимость 1 чел/час (руб.) на 2027 г.</t>
  </si>
  <si>
    <t>на ТО коммерческого СИКГ ПСП "Завъялово" ООО "Норд Империал" на 2027  г.</t>
  </si>
  <si>
    <t>ИТОГО по смете на 2027 г. без НДС:</t>
  </si>
  <si>
    <t>ВСЕГО по смете на 2027 г. с НДС:</t>
  </si>
  <si>
    <t>на ТО СИКН №810 и ИЛН ПСП "Лугинецкое" ООО "Норд Империал" на 2027 г.</t>
  </si>
  <si>
    <t>Хроматограф газовый промышленный 700 ХА  ("Emerson")</t>
  </si>
  <si>
    <t>Анализатор точки росы по воде и углеводородам Hygrovision-BL фирмы НПФ "Вымпел"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</si>
</sst>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"/>
    <numFmt numFmtId="167" formatCode="_-* #,##0.00_р_._-;\-* #,##0.00_р_._-;_-* &quot;-&quot;_р_._-;_-@_-"/>
    <numFmt numFmtId="168" formatCode="_-* #,##0.000_р_._-;\-* #,##0.000_р_._-;_-* &quot;-&quot;???_р_._-;_-@_-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165" fontId="2" fillId="0" borderId="16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8" fontId="2" fillId="0" borderId="0" xfId="0" applyNumberFormat="1" applyFont="1"/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7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4" fillId="0" borderId="0" xfId="0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4" fontId="2" fillId="0" borderId="0" xfId="0" applyNumberFormat="1" applyFont="1"/>
    <xf numFmtId="164" fontId="3" fillId="0" borderId="0" xfId="0" applyNumberFormat="1" applyFont="1"/>
    <xf numFmtId="0" fontId="4" fillId="0" borderId="0" xfId="0" applyFont="1" applyFill="1"/>
    <xf numFmtId="0" fontId="2" fillId="0" borderId="0" xfId="0" applyFont="1" applyFill="1"/>
    <xf numFmtId="43" fontId="2" fillId="0" borderId="0" xfId="0" applyNumberFormat="1" applyFont="1"/>
    <xf numFmtId="43" fontId="2" fillId="0" borderId="0" xfId="1" applyFont="1"/>
    <xf numFmtId="166" fontId="2" fillId="0" borderId="0" xfId="0" applyNumberFormat="1" applyFont="1" applyBorder="1"/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/>
    <xf numFmtId="43" fontId="2" fillId="0" borderId="0" xfId="0" applyNumberFormat="1" applyFont="1" applyBorder="1"/>
    <xf numFmtId="14" fontId="2" fillId="0" borderId="0" xfId="0" applyNumberFormat="1" applyFont="1"/>
    <xf numFmtId="0" fontId="2" fillId="0" borderId="0" xfId="0" applyFont="1" applyAlignme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66" fontId="3" fillId="0" borderId="8" xfId="0" applyNumberFormat="1" applyFont="1" applyBorder="1" applyAlignment="1">
      <alignment horizontal="right" vertical="center"/>
    </xf>
    <xf numFmtId="165" fontId="2" fillId="0" borderId="10" xfId="0" applyNumberFormat="1" applyFont="1" applyFill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6" xfId="0" applyNumberFormat="1" applyFont="1" applyBorder="1"/>
    <xf numFmtId="0" fontId="3" fillId="0" borderId="6" xfId="0" applyFont="1" applyBorder="1"/>
    <xf numFmtId="2" fontId="3" fillId="0" borderId="0" xfId="0" applyNumberFormat="1" applyFont="1" applyAlignment="1">
      <alignment horizontal="right"/>
    </xf>
    <xf numFmtId="165" fontId="2" fillId="0" borderId="6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/>
    <xf numFmtId="165" fontId="2" fillId="0" borderId="40" xfId="0" applyNumberFormat="1" applyFont="1" applyFill="1" applyBorder="1"/>
    <xf numFmtId="0" fontId="3" fillId="0" borderId="14" xfId="0" applyFont="1" applyBorder="1" applyAlignment="1">
      <alignment horizontal="left" vertical="center" wrapText="1"/>
    </xf>
    <xf numFmtId="166" fontId="3" fillId="0" borderId="14" xfId="0" applyNumberFormat="1" applyFont="1" applyBorder="1" applyAlignment="1">
      <alignment horizontal="right" vertical="center"/>
    </xf>
    <xf numFmtId="2" fontId="2" fillId="0" borderId="6" xfId="0" applyNumberFormat="1" applyFont="1" applyBorder="1"/>
    <xf numFmtId="0" fontId="2" fillId="0" borderId="6" xfId="0" applyFont="1" applyFill="1" applyBorder="1"/>
    <xf numFmtId="0" fontId="2" fillId="0" borderId="40" xfId="0" applyFont="1" applyFill="1" applyBorder="1"/>
    <xf numFmtId="165" fontId="3" fillId="0" borderId="14" xfId="0" applyNumberFormat="1" applyFont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9"/>
  <sheetViews>
    <sheetView tabSelected="1" view="pageBreakPreview" topLeftCell="A778" zoomScaleNormal="85" zoomScaleSheetLayoutView="100" workbookViewId="0">
      <selection activeCell="H751" sqref="H751:H753"/>
    </sheetView>
  </sheetViews>
  <sheetFormatPr defaultColWidth="9.140625" defaultRowHeight="12.75" x14ac:dyDescent="0.2"/>
  <cols>
    <col min="1" max="1" width="3.7109375" style="1" customWidth="1"/>
    <col min="2" max="2" width="29.7109375" style="1" customWidth="1"/>
    <col min="3" max="3" width="32.42578125" style="1" customWidth="1"/>
    <col min="4" max="4" width="15.28515625" style="1" customWidth="1"/>
    <col min="5" max="5" width="7" style="1" customWidth="1"/>
    <col min="6" max="6" width="7.140625" style="1" customWidth="1"/>
    <col min="7" max="7" width="9.140625" style="1"/>
    <col min="8" max="8" width="7.5703125" style="1" customWidth="1"/>
    <col min="9" max="9" width="16.85546875" style="1" customWidth="1"/>
    <col min="10" max="10" width="11.28515625" style="1" bestFit="1" customWidth="1"/>
    <col min="11" max="11" width="17" style="1" bestFit="1" customWidth="1"/>
    <col min="12" max="12" width="15.5703125" style="1" bestFit="1" customWidth="1"/>
    <col min="13" max="13" width="28.5703125" style="1" customWidth="1"/>
    <col min="14" max="16384" width="9.140625" style="1"/>
  </cols>
  <sheetData>
    <row r="1" spans="1:12" ht="12.75" customHeight="1" x14ac:dyDescent="0.2">
      <c r="B1" s="64"/>
      <c r="C1" s="64"/>
      <c r="D1" s="169" t="s">
        <v>75</v>
      </c>
      <c r="E1" s="169"/>
      <c r="F1" s="169"/>
      <c r="G1" s="169"/>
      <c r="H1" s="169"/>
      <c r="I1" s="169"/>
      <c r="J1" s="64"/>
    </row>
    <row r="3" spans="1:12" ht="15.75" customHeight="1" x14ac:dyDescent="0.2">
      <c r="A3" s="122" t="s">
        <v>70</v>
      </c>
      <c r="B3" s="122"/>
      <c r="E3" s="122" t="s">
        <v>10</v>
      </c>
      <c r="F3" s="122"/>
      <c r="G3" s="122"/>
      <c r="H3" s="122"/>
      <c r="I3" s="122"/>
      <c r="J3" s="63"/>
    </row>
    <row r="4" spans="1:12" ht="12.75" customHeight="1" x14ac:dyDescent="0.2">
      <c r="A4" s="170"/>
      <c r="B4" s="170"/>
      <c r="C4" s="170"/>
      <c r="D4" s="170"/>
      <c r="E4" s="156" t="s">
        <v>9</v>
      </c>
      <c r="F4" s="156"/>
      <c r="G4" s="156"/>
      <c r="H4" s="156"/>
      <c r="I4" s="156"/>
      <c r="J4" s="6"/>
    </row>
    <row r="5" spans="1:12" ht="12.75" customHeight="1" x14ac:dyDescent="0.2">
      <c r="A5" s="170"/>
      <c r="B5" s="170"/>
      <c r="C5" s="170"/>
      <c r="D5" s="170"/>
      <c r="E5" s="156" t="s">
        <v>11</v>
      </c>
      <c r="F5" s="156"/>
      <c r="G5" s="156"/>
      <c r="H5" s="156"/>
      <c r="I5" s="156"/>
      <c r="J5" s="6"/>
    </row>
    <row r="6" spans="1:12" ht="12.75" customHeight="1" x14ac:dyDescent="0.2">
      <c r="A6" s="171" t="s">
        <v>74</v>
      </c>
      <c r="B6" s="171"/>
      <c r="C6" s="171"/>
      <c r="D6" s="171"/>
      <c r="E6" s="156" t="s">
        <v>76</v>
      </c>
      <c r="F6" s="156"/>
      <c r="G6" s="156"/>
      <c r="H6" s="156"/>
      <c r="I6" s="156"/>
      <c r="J6" s="6"/>
    </row>
    <row r="7" spans="1:12" x14ac:dyDescent="0.2">
      <c r="A7" s="167"/>
      <c r="B7" s="168"/>
      <c r="C7" s="168"/>
      <c r="D7" s="168"/>
      <c r="F7" s="59"/>
      <c r="G7" s="59"/>
      <c r="H7" s="59"/>
      <c r="I7" s="59"/>
    </row>
    <row r="8" spans="1:12" ht="9.4" customHeight="1" x14ac:dyDescent="0.2">
      <c r="B8" s="62"/>
    </row>
    <row r="9" spans="1:12" ht="18" customHeight="1" x14ac:dyDescent="0.2">
      <c r="A9" s="122" t="s">
        <v>122</v>
      </c>
      <c r="B9" s="122"/>
      <c r="C9" s="122"/>
      <c r="D9" s="122"/>
      <c r="E9" s="122"/>
      <c r="F9" s="122"/>
      <c r="G9" s="122"/>
      <c r="H9" s="122"/>
      <c r="I9" s="122"/>
    </row>
    <row r="10" spans="1:12" ht="9.4" customHeight="1" x14ac:dyDescent="0.2">
      <c r="A10" s="65"/>
      <c r="B10" s="65"/>
      <c r="C10" s="65"/>
      <c r="D10" s="65"/>
      <c r="E10" s="65"/>
      <c r="F10" s="65"/>
      <c r="G10" s="65"/>
      <c r="H10" s="65"/>
      <c r="I10" s="65"/>
    </row>
    <row r="11" spans="1:12" x14ac:dyDescent="0.2">
      <c r="A11" s="122" t="s">
        <v>12</v>
      </c>
      <c r="B11" s="122"/>
      <c r="C11" s="122"/>
      <c r="D11" s="122"/>
      <c r="E11" s="122"/>
      <c r="F11" s="122"/>
      <c r="G11" s="122"/>
      <c r="H11" s="122"/>
      <c r="I11" s="122"/>
    </row>
    <row r="12" spans="1:12" ht="34.5" customHeight="1" x14ac:dyDescent="0.2">
      <c r="A12" s="156" t="s">
        <v>123</v>
      </c>
      <c r="B12" s="156"/>
      <c r="C12" s="156"/>
      <c r="D12" s="156"/>
      <c r="E12" s="156"/>
      <c r="F12" s="156"/>
      <c r="G12" s="156"/>
      <c r="H12" s="156"/>
      <c r="I12" s="156"/>
    </row>
    <row r="13" spans="1:12" x14ac:dyDescent="0.2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12" ht="8.25" customHeight="1" thickBot="1" x14ac:dyDescent="0.25"/>
    <row r="15" spans="1:12" ht="39" thickBot="1" x14ac:dyDescent="0.25">
      <c r="A15" s="2" t="s">
        <v>8</v>
      </c>
      <c r="B15" s="3" t="s">
        <v>0</v>
      </c>
      <c r="C15" s="83" t="s">
        <v>1</v>
      </c>
      <c r="D15" s="4" t="s">
        <v>14</v>
      </c>
      <c r="E15" s="5" t="s">
        <v>3</v>
      </c>
      <c r="F15" s="83" t="s">
        <v>4</v>
      </c>
      <c r="G15" s="83" t="s">
        <v>5</v>
      </c>
      <c r="H15" s="83" t="s">
        <v>6</v>
      </c>
      <c r="I15" s="103" t="s">
        <v>7</v>
      </c>
      <c r="J15" s="6"/>
      <c r="K15" s="6"/>
      <c r="L15" s="7"/>
    </row>
    <row r="16" spans="1:12" ht="13.15" customHeight="1" thickBot="1" x14ac:dyDescent="0.25">
      <c r="A16" s="163">
        <v>1</v>
      </c>
      <c r="B16" s="157" t="s">
        <v>15</v>
      </c>
      <c r="C16" s="143" t="s">
        <v>16</v>
      </c>
      <c r="D16" s="160" t="s">
        <v>41</v>
      </c>
      <c r="E16" s="10">
        <v>1</v>
      </c>
      <c r="F16" s="10">
        <v>11</v>
      </c>
      <c r="G16" s="11">
        <v>30.3</v>
      </c>
      <c r="H16" s="10">
        <v>2</v>
      </c>
      <c r="I16" s="74">
        <f>H16*F16*G16</f>
        <v>666.6</v>
      </c>
    </row>
    <row r="17" spans="1:9" ht="12.75" customHeight="1" thickBot="1" x14ac:dyDescent="0.25">
      <c r="A17" s="164"/>
      <c r="B17" s="158"/>
      <c r="C17" s="118"/>
      <c r="D17" s="161"/>
      <c r="E17" s="9">
        <v>2</v>
      </c>
      <c r="F17" s="9"/>
      <c r="G17" s="15"/>
      <c r="H17" s="9"/>
      <c r="I17" s="74">
        <f t="shared" ref="I17:I80" si="0">H17*F17*G17</f>
        <v>0</v>
      </c>
    </row>
    <row r="18" spans="1:9" ht="16.5" customHeight="1" thickBot="1" x14ac:dyDescent="0.25">
      <c r="A18" s="165"/>
      <c r="B18" s="159"/>
      <c r="C18" s="17" t="s">
        <v>17</v>
      </c>
      <c r="D18" s="162"/>
      <c r="E18" s="21">
        <v>3</v>
      </c>
      <c r="F18" s="29">
        <v>1</v>
      </c>
      <c r="G18" s="28">
        <v>132</v>
      </c>
      <c r="H18" s="29">
        <v>2</v>
      </c>
      <c r="I18" s="79">
        <f t="shared" si="0"/>
        <v>264</v>
      </c>
    </row>
    <row r="19" spans="1:9" ht="12.75" customHeight="1" thickBot="1" x14ac:dyDescent="0.25">
      <c r="A19" s="172">
        <v>2</v>
      </c>
      <c r="B19" s="115" t="s">
        <v>39</v>
      </c>
      <c r="C19" s="143" t="s">
        <v>16</v>
      </c>
      <c r="D19" s="119" t="s">
        <v>42</v>
      </c>
      <c r="E19" s="10">
        <v>1</v>
      </c>
      <c r="F19" s="10">
        <v>11</v>
      </c>
      <c r="G19" s="11">
        <v>1.4</v>
      </c>
      <c r="H19" s="10">
        <v>6</v>
      </c>
      <c r="I19" s="74">
        <f t="shared" si="0"/>
        <v>92.399999999999991</v>
      </c>
    </row>
    <row r="20" spans="1:9" ht="13.5" thickBot="1" x14ac:dyDescent="0.25">
      <c r="A20" s="135"/>
      <c r="B20" s="116"/>
      <c r="C20" s="118"/>
      <c r="D20" s="120"/>
      <c r="E20" s="9">
        <v>2</v>
      </c>
      <c r="F20" s="9"/>
      <c r="G20" s="15"/>
      <c r="H20" s="9"/>
      <c r="I20" s="74">
        <f t="shared" si="0"/>
        <v>0</v>
      </c>
    </row>
    <row r="21" spans="1:9" ht="27" customHeight="1" thickBot="1" x14ac:dyDescent="0.25">
      <c r="A21" s="136"/>
      <c r="B21" s="117"/>
      <c r="C21" s="17" t="s">
        <v>17</v>
      </c>
      <c r="D21" s="121"/>
      <c r="E21" s="21">
        <v>3</v>
      </c>
      <c r="F21" s="21">
        <v>1</v>
      </c>
      <c r="G21" s="22">
        <v>12.1</v>
      </c>
      <c r="H21" s="21">
        <v>6</v>
      </c>
      <c r="I21" s="79">
        <f t="shared" si="0"/>
        <v>72.599999999999994</v>
      </c>
    </row>
    <row r="22" spans="1:9" ht="12.75" customHeight="1" thickBot="1" x14ac:dyDescent="0.25">
      <c r="A22" s="112">
        <v>3</v>
      </c>
      <c r="B22" s="143" t="s">
        <v>38</v>
      </c>
      <c r="C22" s="118" t="s">
        <v>16</v>
      </c>
      <c r="D22" s="119" t="s">
        <v>43</v>
      </c>
      <c r="E22" s="10">
        <v>1</v>
      </c>
      <c r="F22" s="10">
        <v>11</v>
      </c>
      <c r="G22" s="11">
        <v>1.4</v>
      </c>
      <c r="H22" s="10">
        <v>8</v>
      </c>
      <c r="I22" s="74">
        <f t="shared" si="0"/>
        <v>123.19999999999999</v>
      </c>
    </row>
    <row r="23" spans="1:9" ht="13.5" thickBot="1" x14ac:dyDescent="0.25">
      <c r="A23" s="113"/>
      <c r="B23" s="118"/>
      <c r="C23" s="118"/>
      <c r="D23" s="120"/>
      <c r="E23" s="9">
        <v>2</v>
      </c>
      <c r="F23" s="9"/>
      <c r="G23" s="15"/>
      <c r="H23" s="9"/>
      <c r="I23" s="74">
        <f t="shared" si="0"/>
        <v>0</v>
      </c>
    </row>
    <row r="24" spans="1:9" ht="13.5" thickBot="1" x14ac:dyDescent="0.25">
      <c r="A24" s="114"/>
      <c r="B24" s="144"/>
      <c r="C24" s="17" t="s">
        <v>17</v>
      </c>
      <c r="D24" s="121"/>
      <c r="E24" s="21">
        <v>3</v>
      </c>
      <c r="F24" s="21">
        <v>1</v>
      </c>
      <c r="G24" s="22">
        <v>15.7</v>
      </c>
      <c r="H24" s="21">
        <v>8</v>
      </c>
      <c r="I24" s="74">
        <f t="shared" si="0"/>
        <v>125.6</v>
      </c>
    </row>
    <row r="25" spans="1:9" ht="12.75" customHeight="1" thickBot="1" x14ac:dyDescent="0.25">
      <c r="A25" s="112">
        <v>4</v>
      </c>
      <c r="B25" s="115" t="s">
        <v>37</v>
      </c>
      <c r="C25" s="118" t="s">
        <v>16</v>
      </c>
      <c r="D25" s="119" t="s">
        <v>44</v>
      </c>
      <c r="E25" s="10">
        <v>1</v>
      </c>
      <c r="F25" s="10">
        <v>11</v>
      </c>
      <c r="G25" s="11">
        <v>5.98</v>
      </c>
      <c r="H25" s="10">
        <v>2</v>
      </c>
      <c r="I25" s="74">
        <f t="shared" si="0"/>
        <v>131.56</v>
      </c>
    </row>
    <row r="26" spans="1:9" ht="13.5" thickBot="1" x14ac:dyDescent="0.25">
      <c r="A26" s="113"/>
      <c r="B26" s="116"/>
      <c r="C26" s="118"/>
      <c r="D26" s="120"/>
      <c r="E26" s="9">
        <v>2</v>
      </c>
      <c r="F26" s="9"/>
      <c r="G26" s="15"/>
      <c r="H26" s="9"/>
      <c r="I26" s="74">
        <f t="shared" si="0"/>
        <v>0</v>
      </c>
    </row>
    <row r="27" spans="1:9" ht="13.5" thickBot="1" x14ac:dyDescent="0.25">
      <c r="A27" s="154"/>
      <c r="B27" s="155"/>
      <c r="C27" s="17" t="s">
        <v>17</v>
      </c>
      <c r="D27" s="130"/>
      <c r="E27" s="23">
        <v>3</v>
      </c>
      <c r="F27" s="23">
        <v>1</v>
      </c>
      <c r="G27" s="24">
        <v>40</v>
      </c>
      <c r="H27" s="23">
        <v>2</v>
      </c>
      <c r="I27" s="74">
        <f t="shared" si="0"/>
        <v>80</v>
      </c>
    </row>
    <row r="28" spans="1:9" ht="12.75" customHeight="1" thickBot="1" x14ac:dyDescent="0.25">
      <c r="A28" s="112">
        <v>5</v>
      </c>
      <c r="B28" s="115" t="s">
        <v>36</v>
      </c>
      <c r="C28" s="118" t="s">
        <v>16</v>
      </c>
      <c r="D28" s="143" t="s">
        <v>45</v>
      </c>
      <c r="E28" s="10">
        <v>1</v>
      </c>
      <c r="F28" s="10">
        <v>8</v>
      </c>
      <c r="G28" s="11">
        <v>24.8</v>
      </c>
      <c r="H28" s="10">
        <v>1</v>
      </c>
      <c r="I28" s="74">
        <f t="shared" si="0"/>
        <v>198.4</v>
      </c>
    </row>
    <row r="29" spans="1:9" ht="13.5" thickBot="1" x14ac:dyDescent="0.25">
      <c r="A29" s="113"/>
      <c r="B29" s="116"/>
      <c r="C29" s="118"/>
      <c r="D29" s="118"/>
      <c r="E29" s="9">
        <v>2</v>
      </c>
      <c r="F29" s="9">
        <v>3</v>
      </c>
      <c r="G29" s="15">
        <v>99.3</v>
      </c>
      <c r="H29" s="9">
        <v>1</v>
      </c>
      <c r="I29" s="74">
        <f t="shared" si="0"/>
        <v>297.89999999999998</v>
      </c>
    </row>
    <row r="30" spans="1:9" ht="13.5" thickBot="1" x14ac:dyDescent="0.25">
      <c r="A30" s="114"/>
      <c r="B30" s="117"/>
      <c r="C30" s="17" t="s">
        <v>17</v>
      </c>
      <c r="D30" s="144"/>
      <c r="E30" s="21">
        <v>3</v>
      </c>
      <c r="F30" s="21">
        <v>1</v>
      </c>
      <c r="G30" s="22">
        <v>402</v>
      </c>
      <c r="H30" s="21">
        <v>1</v>
      </c>
      <c r="I30" s="74">
        <f t="shared" si="0"/>
        <v>402</v>
      </c>
    </row>
    <row r="31" spans="1:9" ht="12.75" customHeight="1" thickBot="1" x14ac:dyDescent="0.25">
      <c r="A31" s="112">
        <v>6</v>
      </c>
      <c r="B31" s="115" t="s">
        <v>35</v>
      </c>
      <c r="C31" s="118" t="s">
        <v>16</v>
      </c>
      <c r="D31" s="119" t="s">
        <v>46</v>
      </c>
      <c r="E31" s="10">
        <v>1</v>
      </c>
      <c r="F31" s="10">
        <v>11</v>
      </c>
      <c r="G31" s="11">
        <v>1</v>
      </c>
      <c r="H31" s="10">
        <v>1</v>
      </c>
      <c r="I31" s="74">
        <f t="shared" si="0"/>
        <v>11</v>
      </c>
    </row>
    <row r="32" spans="1:9" ht="13.5" thickBot="1" x14ac:dyDescent="0.25">
      <c r="A32" s="113"/>
      <c r="B32" s="116"/>
      <c r="C32" s="118"/>
      <c r="D32" s="120"/>
      <c r="E32" s="9">
        <v>2</v>
      </c>
      <c r="F32" s="9"/>
      <c r="G32" s="15"/>
      <c r="H32" s="9"/>
      <c r="I32" s="74">
        <f t="shared" si="0"/>
        <v>0</v>
      </c>
    </row>
    <row r="33" spans="1:9" ht="13.5" thickBot="1" x14ac:dyDescent="0.25">
      <c r="A33" s="154"/>
      <c r="B33" s="155"/>
      <c r="C33" s="17" t="s">
        <v>17</v>
      </c>
      <c r="D33" s="130"/>
      <c r="E33" s="23">
        <v>3</v>
      </c>
      <c r="F33" s="23">
        <v>1</v>
      </c>
      <c r="G33" s="24">
        <v>35.4</v>
      </c>
      <c r="H33" s="23">
        <v>1</v>
      </c>
      <c r="I33" s="74">
        <f t="shared" si="0"/>
        <v>35.4</v>
      </c>
    </row>
    <row r="34" spans="1:9" ht="12.75" customHeight="1" thickBot="1" x14ac:dyDescent="0.25">
      <c r="A34" s="112">
        <v>7</v>
      </c>
      <c r="B34" s="115" t="s">
        <v>34</v>
      </c>
      <c r="C34" s="118" t="s">
        <v>16</v>
      </c>
      <c r="D34" s="119" t="s">
        <v>47</v>
      </c>
      <c r="E34" s="10">
        <v>1</v>
      </c>
      <c r="F34" s="10">
        <v>11</v>
      </c>
      <c r="G34" s="11">
        <v>6.33</v>
      </c>
      <c r="H34" s="10">
        <v>2</v>
      </c>
      <c r="I34" s="74">
        <f t="shared" si="0"/>
        <v>139.26</v>
      </c>
    </row>
    <row r="35" spans="1:9" ht="13.5" thickBot="1" x14ac:dyDescent="0.25">
      <c r="A35" s="113"/>
      <c r="B35" s="116"/>
      <c r="C35" s="118"/>
      <c r="D35" s="120"/>
      <c r="E35" s="9">
        <v>2</v>
      </c>
      <c r="F35" s="9"/>
      <c r="G35" s="15"/>
      <c r="H35" s="9"/>
      <c r="I35" s="74">
        <f t="shared" si="0"/>
        <v>0</v>
      </c>
    </row>
    <row r="36" spans="1:9" ht="13.5" thickBot="1" x14ac:dyDescent="0.25">
      <c r="A36" s="114"/>
      <c r="B36" s="117"/>
      <c r="C36" s="17" t="s">
        <v>17</v>
      </c>
      <c r="D36" s="121"/>
      <c r="E36" s="21">
        <v>3</v>
      </c>
      <c r="F36" s="21">
        <v>1</v>
      </c>
      <c r="G36" s="22">
        <v>199</v>
      </c>
      <c r="H36" s="21">
        <v>2</v>
      </c>
      <c r="I36" s="74">
        <f t="shared" si="0"/>
        <v>398</v>
      </c>
    </row>
    <row r="37" spans="1:9" ht="12.75" customHeight="1" thickBot="1" x14ac:dyDescent="0.25">
      <c r="A37" s="112">
        <v>8</v>
      </c>
      <c r="B37" s="115" t="s">
        <v>33</v>
      </c>
      <c r="C37" s="118" t="s">
        <v>16</v>
      </c>
      <c r="D37" s="143" t="s">
        <v>48</v>
      </c>
      <c r="E37" s="10">
        <v>1</v>
      </c>
      <c r="F37" s="10">
        <v>8</v>
      </c>
      <c r="G37" s="11">
        <v>5.7</v>
      </c>
      <c r="H37" s="10">
        <v>2</v>
      </c>
      <c r="I37" s="74">
        <f t="shared" si="0"/>
        <v>91.2</v>
      </c>
    </row>
    <row r="38" spans="1:9" ht="13.5" thickBot="1" x14ac:dyDescent="0.25">
      <c r="A38" s="113"/>
      <c r="B38" s="116"/>
      <c r="C38" s="118"/>
      <c r="D38" s="118"/>
      <c r="E38" s="9">
        <v>2</v>
      </c>
      <c r="F38" s="9">
        <v>3</v>
      </c>
      <c r="G38" s="15">
        <v>14.8</v>
      </c>
      <c r="H38" s="9">
        <v>2</v>
      </c>
      <c r="I38" s="74">
        <f t="shared" si="0"/>
        <v>88.800000000000011</v>
      </c>
    </row>
    <row r="39" spans="1:9" ht="13.5" thickBot="1" x14ac:dyDescent="0.25">
      <c r="A39" s="114"/>
      <c r="B39" s="117"/>
      <c r="C39" s="17" t="s">
        <v>17</v>
      </c>
      <c r="D39" s="144"/>
      <c r="E39" s="21">
        <v>3</v>
      </c>
      <c r="F39" s="21">
        <v>1</v>
      </c>
      <c r="G39" s="22">
        <v>152</v>
      </c>
      <c r="H39" s="21">
        <v>2</v>
      </c>
      <c r="I39" s="74">
        <f t="shared" si="0"/>
        <v>304</v>
      </c>
    </row>
    <row r="40" spans="1:9" ht="12.75" customHeight="1" thickBot="1" x14ac:dyDescent="0.25">
      <c r="A40" s="112">
        <v>9</v>
      </c>
      <c r="B40" s="115" t="s">
        <v>32</v>
      </c>
      <c r="C40" s="118" t="s">
        <v>16</v>
      </c>
      <c r="D40" s="119" t="s">
        <v>49</v>
      </c>
      <c r="E40" s="10">
        <v>1</v>
      </c>
      <c r="F40" s="10">
        <v>8</v>
      </c>
      <c r="G40" s="11">
        <v>2.17</v>
      </c>
      <c r="H40" s="10">
        <v>2</v>
      </c>
      <c r="I40" s="74">
        <f t="shared" si="0"/>
        <v>34.72</v>
      </c>
    </row>
    <row r="41" spans="1:9" ht="13.5" thickBot="1" x14ac:dyDescent="0.25">
      <c r="A41" s="113"/>
      <c r="B41" s="116"/>
      <c r="C41" s="118"/>
      <c r="D41" s="120"/>
      <c r="E41" s="9">
        <v>2</v>
      </c>
      <c r="F41" s="9">
        <v>3</v>
      </c>
      <c r="G41" s="15">
        <v>32.6</v>
      </c>
      <c r="H41" s="9">
        <v>2</v>
      </c>
      <c r="I41" s="74">
        <f t="shared" si="0"/>
        <v>195.60000000000002</v>
      </c>
    </row>
    <row r="42" spans="1:9" ht="13.5" thickBot="1" x14ac:dyDescent="0.25">
      <c r="A42" s="114"/>
      <c r="B42" s="117"/>
      <c r="C42" s="17" t="s">
        <v>17</v>
      </c>
      <c r="D42" s="121"/>
      <c r="E42" s="21">
        <v>3</v>
      </c>
      <c r="F42" s="21">
        <v>1</v>
      </c>
      <c r="G42" s="22">
        <v>35.1</v>
      </c>
      <c r="H42" s="21">
        <v>2</v>
      </c>
      <c r="I42" s="74">
        <f t="shared" si="0"/>
        <v>70.2</v>
      </c>
    </row>
    <row r="43" spans="1:9" ht="12.75" customHeight="1" thickBot="1" x14ac:dyDescent="0.25">
      <c r="A43" s="112">
        <v>10</v>
      </c>
      <c r="B43" s="115" t="s">
        <v>31</v>
      </c>
      <c r="C43" s="118" t="s">
        <v>16</v>
      </c>
      <c r="D43" s="119" t="s">
        <v>50</v>
      </c>
      <c r="E43" s="10">
        <v>1</v>
      </c>
      <c r="F43" s="10">
        <v>11</v>
      </c>
      <c r="G43" s="11">
        <v>0.1</v>
      </c>
      <c r="H43" s="10">
        <v>14</v>
      </c>
      <c r="I43" s="74">
        <f t="shared" si="0"/>
        <v>15.4</v>
      </c>
    </row>
    <row r="44" spans="1:9" ht="13.5" thickBot="1" x14ac:dyDescent="0.25">
      <c r="A44" s="113"/>
      <c r="B44" s="116"/>
      <c r="C44" s="118"/>
      <c r="D44" s="120"/>
      <c r="E44" s="9">
        <v>2</v>
      </c>
      <c r="F44" s="9"/>
      <c r="G44" s="15"/>
      <c r="H44" s="9"/>
      <c r="I44" s="74">
        <f t="shared" si="0"/>
        <v>0</v>
      </c>
    </row>
    <row r="45" spans="1:9" ht="13.5" thickBot="1" x14ac:dyDescent="0.25">
      <c r="A45" s="114"/>
      <c r="B45" s="117"/>
      <c r="C45" s="17" t="s">
        <v>17</v>
      </c>
      <c r="D45" s="121"/>
      <c r="E45" s="21">
        <v>3</v>
      </c>
      <c r="F45" s="21">
        <v>1</v>
      </c>
      <c r="G45" s="22">
        <v>0.8</v>
      </c>
      <c r="H45" s="21">
        <v>14</v>
      </c>
      <c r="I45" s="74">
        <f t="shared" si="0"/>
        <v>11.200000000000001</v>
      </c>
    </row>
    <row r="46" spans="1:9" ht="12.75" customHeight="1" thickBot="1" x14ac:dyDescent="0.25">
      <c r="A46" s="112">
        <v>11</v>
      </c>
      <c r="B46" s="115" t="s">
        <v>30</v>
      </c>
      <c r="C46" s="118" t="s">
        <v>16</v>
      </c>
      <c r="D46" s="119" t="s">
        <v>51</v>
      </c>
      <c r="E46" s="10">
        <v>1</v>
      </c>
      <c r="F46" s="10">
        <v>11</v>
      </c>
      <c r="G46" s="11">
        <v>4.8</v>
      </c>
      <c r="H46" s="10">
        <v>1</v>
      </c>
      <c r="I46" s="74">
        <f t="shared" si="0"/>
        <v>52.8</v>
      </c>
    </row>
    <row r="47" spans="1:9" ht="13.5" thickBot="1" x14ac:dyDescent="0.25">
      <c r="A47" s="113"/>
      <c r="B47" s="116"/>
      <c r="C47" s="118"/>
      <c r="D47" s="120"/>
      <c r="E47" s="9">
        <v>2</v>
      </c>
      <c r="F47" s="9"/>
      <c r="G47" s="15"/>
      <c r="H47" s="9"/>
      <c r="I47" s="74">
        <f t="shared" si="0"/>
        <v>0</v>
      </c>
    </row>
    <row r="48" spans="1:9" ht="13.5" thickBot="1" x14ac:dyDescent="0.25">
      <c r="A48" s="154"/>
      <c r="B48" s="155"/>
      <c r="C48" s="17" t="s">
        <v>17</v>
      </c>
      <c r="D48" s="130"/>
      <c r="E48" s="23">
        <v>3</v>
      </c>
      <c r="F48" s="23">
        <v>1</v>
      </c>
      <c r="G48" s="24">
        <v>25.8</v>
      </c>
      <c r="H48" s="23">
        <v>1</v>
      </c>
      <c r="I48" s="74">
        <f t="shared" si="0"/>
        <v>25.8</v>
      </c>
    </row>
    <row r="49" spans="1:9" ht="12.75" customHeight="1" thickBot="1" x14ac:dyDescent="0.25">
      <c r="A49" s="112">
        <v>12</v>
      </c>
      <c r="B49" s="115" t="s">
        <v>29</v>
      </c>
      <c r="C49" s="118" t="s">
        <v>16</v>
      </c>
      <c r="D49" s="119" t="s">
        <v>52</v>
      </c>
      <c r="E49" s="10">
        <v>1</v>
      </c>
      <c r="F49" s="10">
        <v>11</v>
      </c>
      <c r="G49" s="11">
        <v>0.1</v>
      </c>
      <c r="H49" s="10">
        <v>7</v>
      </c>
      <c r="I49" s="74">
        <f t="shared" si="0"/>
        <v>7.7</v>
      </c>
    </row>
    <row r="50" spans="1:9" ht="13.5" thickBot="1" x14ac:dyDescent="0.25">
      <c r="A50" s="113"/>
      <c r="B50" s="116"/>
      <c r="C50" s="118"/>
      <c r="D50" s="120"/>
      <c r="E50" s="9">
        <v>2</v>
      </c>
      <c r="F50" s="9"/>
      <c r="G50" s="15"/>
      <c r="H50" s="9"/>
      <c r="I50" s="74">
        <f t="shared" si="0"/>
        <v>0</v>
      </c>
    </row>
    <row r="51" spans="1:9" ht="13.5" thickBot="1" x14ac:dyDescent="0.25">
      <c r="A51" s="114"/>
      <c r="B51" s="117"/>
      <c r="C51" s="17" t="s">
        <v>17</v>
      </c>
      <c r="D51" s="121"/>
      <c r="E51" s="21">
        <v>3</v>
      </c>
      <c r="F51" s="21">
        <v>1</v>
      </c>
      <c r="G51" s="22">
        <v>0.5</v>
      </c>
      <c r="H51" s="21">
        <v>7</v>
      </c>
      <c r="I51" s="74">
        <f t="shared" si="0"/>
        <v>3.5</v>
      </c>
    </row>
    <row r="52" spans="1:9" ht="12.75" customHeight="1" thickBot="1" x14ac:dyDescent="0.25">
      <c r="A52" s="123">
        <v>13</v>
      </c>
      <c r="B52" s="115" t="s">
        <v>28</v>
      </c>
      <c r="C52" s="118" t="s">
        <v>17</v>
      </c>
      <c r="D52" s="119" t="s">
        <v>53</v>
      </c>
      <c r="E52" s="10">
        <v>1</v>
      </c>
      <c r="F52" s="10"/>
      <c r="G52" s="11"/>
      <c r="H52" s="10"/>
      <c r="I52" s="74">
        <f t="shared" si="0"/>
        <v>0</v>
      </c>
    </row>
    <row r="53" spans="1:9" ht="13.5" thickBot="1" x14ac:dyDescent="0.25">
      <c r="A53" s="124"/>
      <c r="B53" s="116"/>
      <c r="C53" s="118"/>
      <c r="D53" s="120"/>
      <c r="E53" s="9">
        <v>2</v>
      </c>
      <c r="F53" s="9"/>
      <c r="G53" s="15"/>
      <c r="H53" s="9"/>
      <c r="I53" s="74">
        <f t="shared" si="0"/>
        <v>0</v>
      </c>
    </row>
    <row r="54" spans="1:9" ht="13.5" thickBot="1" x14ac:dyDescent="0.25">
      <c r="A54" s="138"/>
      <c r="B54" s="117"/>
      <c r="C54" s="17" t="s">
        <v>17</v>
      </c>
      <c r="D54" s="121"/>
      <c r="E54" s="21">
        <v>3</v>
      </c>
      <c r="F54" s="21">
        <v>1</v>
      </c>
      <c r="G54" s="25">
        <v>81.400000000000006</v>
      </c>
      <c r="H54" s="21">
        <v>1</v>
      </c>
      <c r="I54" s="74">
        <f t="shared" si="0"/>
        <v>81.400000000000006</v>
      </c>
    </row>
    <row r="55" spans="1:9" ht="12.75" customHeight="1" thickBot="1" x14ac:dyDescent="0.25">
      <c r="A55" s="123">
        <v>14</v>
      </c>
      <c r="B55" s="126" t="s">
        <v>27</v>
      </c>
      <c r="C55" s="118" t="s">
        <v>16</v>
      </c>
      <c r="D55" s="119" t="s">
        <v>54</v>
      </c>
      <c r="E55" s="10">
        <v>1</v>
      </c>
      <c r="F55" s="10">
        <v>11</v>
      </c>
      <c r="G55" s="26">
        <v>0.3</v>
      </c>
      <c r="H55" s="27">
        <v>2</v>
      </c>
      <c r="I55" s="74">
        <f t="shared" si="0"/>
        <v>6.6</v>
      </c>
    </row>
    <row r="56" spans="1:9" ht="13.5" thickBot="1" x14ac:dyDescent="0.25">
      <c r="A56" s="124"/>
      <c r="B56" s="127"/>
      <c r="C56" s="118"/>
      <c r="D56" s="120"/>
      <c r="E56" s="9">
        <v>2</v>
      </c>
      <c r="F56" s="9"/>
      <c r="G56" s="15"/>
      <c r="H56" s="9"/>
      <c r="I56" s="74">
        <f t="shared" si="0"/>
        <v>0</v>
      </c>
    </row>
    <row r="57" spans="1:9" ht="13.5" thickBot="1" x14ac:dyDescent="0.25">
      <c r="A57" s="138"/>
      <c r="B57" s="139"/>
      <c r="C57" s="17" t="s">
        <v>17</v>
      </c>
      <c r="D57" s="121"/>
      <c r="E57" s="21">
        <v>3</v>
      </c>
      <c r="F57" s="21">
        <v>1</v>
      </c>
      <c r="G57" s="28">
        <v>1.4</v>
      </c>
      <c r="H57" s="29">
        <v>2</v>
      </c>
      <c r="I57" s="74">
        <f t="shared" si="0"/>
        <v>2.8</v>
      </c>
    </row>
    <row r="58" spans="1:9" ht="12.75" customHeight="1" thickBot="1" x14ac:dyDescent="0.25">
      <c r="A58" s="123">
        <v>15</v>
      </c>
      <c r="B58" s="115" t="s">
        <v>73</v>
      </c>
      <c r="C58" s="118" t="s">
        <v>16</v>
      </c>
      <c r="D58" s="119" t="s">
        <v>55</v>
      </c>
      <c r="E58" s="10">
        <v>1</v>
      </c>
      <c r="F58" s="10">
        <v>11</v>
      </c>
      <c r="G58" s="11">
        <v>0.9</v>
      </c>
      <c r="H58" s="10">
        <v>1</v>
      </c>
      <c r="I58" s="74">
        <f t="shared" si="0"/>
        <v>9.9</v>
      </c>
    </row>
    <row r="59" spans="1:9" ht="13.5" thickBot="1" x14ac:dyDescent="0.25">
      <c r="A59" s="124"/>
      <c r="B59" s="116"/>
      <c r="C59" s="118"/>
      <c r="D59" s="120"/>
      <c r="E59" s="9">
        <v>2</v>
      </c>
      <c r="F59" s="9"/>
      <c r="G59" s="15"/>
      <c r="H59" s="9"/>
      <c r="I59" s="74">
        <f t="shared" si="0"/>
        <v>0</v>
      </c>
    </row>
    <row r="60" spans="1:9" ht="13.5" thickBot="1" x14ac:dyDescent="0.25">
      <c r="A60" s="138"/>
      <c r="B60" s="117"/>
      <c r="C60" s="17" t="s">
        <v>17</v>
      </c>
      <c r="D60" s="121"/>
      <c r="E60" s="21">
        <v>3</v>
      </c>
      <c r="F60" s="21">
        <v>1</v>
      </c>
      <c r="G60" s="22">
        <v>8.6</v>
      </c>
      <c r="H60" s="21">
        <v>1</v>
      </c>
      <c r="I60" s="74">
        <f t="shared" si="0"/>
        <v>8.6</v>
      </c>
    </row>
    <row r="61" spans="1:9" ht="12.75" customHeight="1" thickBot="1" x14ac:dyDescent="0.25">
      <c r="A61" s="112">
        <v>16</v>
      </c>
      <c r="B61" s="145" t="s">
        <v>26</v>
      </c>
      <c r="C61" s="118" t="s">
        <v>16</v>
      </c>
      <c r="D61" s="148" t="s">
        <v>56</v>
      </c>
      <c r="E61" s="10">
        <v>1</v>
      </c>
      <c r="F61" s="10">
        <v>8</v>
      </c>
      <c r="G61" s="11">
        <v>1.7</v>
      </c>
      <c r="H61" s="10">
        <v>1</v>
      </c>
      <c r="I61" s="74">
        <f t="shared" si="0"/>
        <v>13.6</v>
      </c>
    </row>
    <row r="62" spans="1:9" ht="13.5" thickBot="1" x14ac:dyDescent="0.25">
      <c r="A62" s="113"/>
      <c r="B62" s="146"/>
      <c r="C62" s="118"/>
      <c r="D62" s="149"/>
      <c r="E62" s="9">
        <v>2</v>
      </c>
      <c r="F62" s="9">
        <v>3</v>
      </c>
      <c r="G62" s="15">
        <v>11.9</v>
      </c>
      <c r="H62" s="9">
        <v>1</v>
      </c>
      <c r="I62" s="74">
        <f t="shared" si="0"/>
        <v>35.700000000000003</v>
      </c>
    </row>
    <row r="63" spans="1:9" ht="13.5" thickBot="1" x14ac:dyDescent="0.25">
      <c r="A63" s="114"/>
      <c r="B63" s="147"/>
      <c r="C63" s="17" t="s">
        <v>17</v>
      </c>
      <c r="D63" s="150"/>
      <c r="E63" s="21">
        <v>3</v>
      </c>
      <c r="F63" s="21">
        <v>1</v>
      </c>
      <c r="G63" s="22">
        <v>27.4</v>
      </c>
      <c r="H63" s="21">
        <v>1</v>
      </c>
      <c r="I63" s="74">
        <f t="shared" si="0"/>
        <v>27.4</v>
      </c>
    </row>
    <row r="64" spans="1:9" ht="12.75" customHeight="1" thickBot="1" x14ac:dyDescent="0.25">
      <c r="A64" s="123">
        <v>17</v>
      </c>
      <c r="B64" s="151" t="s">
        <v>25</v>
      </c>
      <c r="C64" s="118" t="s">
        <v>16</v>
      </c>
      <c r="D64" s="119" t="s">
        <v>57</v>
      </c>
      <c r="E64" s="30">
        <v>1</v>
      </c>
      <c r="F64" s="10">
        <v>11</v>
      </c>
      <c r="G64" s="26">
        <v>15.29</v>
      </c>
      <c r="H64" s="27">
        <v>1</v>
      </c>
      <c r="I64" s="74">
        <f t="shared" si="0"/>
        <v>168.19</v>
      </c>
    </row>
    <row r="65" spans="1:11" ht="13.5" thickBot="1" x14ac:dyDescent="0.25">
      <c r="A65" s="124"/>
      <c r="B65" s="152"/>
      <c r="C65" s="118"/>
      <c r="D65" s="120"/>
      <c r="E65" s="31">
        <v>2</v>
      </c>
      <c r="F65" s="9"/>
      <c r="G65" s="15"/>
      <c r="H65" s="9"/>
      <c r="I65" s="74">
        <f t="shared" si="0"/>
        <v>0</v>
      </c>
    </row>
    <row r="66" spans="1:11" ht="13.5" thickBot="1" x14ac:dyDescent="0.25">
      <c r="A66" s="138"/>
      <c r="B66" s="153"/>
      <c r="C66" s="17" t="s">
        <v>17</v>
      </c>
      <c r="D66" s="121"/>
      <c r="E66" s="32">
        <v>3</v>
      </c>
      <c r="F66" s="21">
        <v>1</v>
      </c>
      <c r="G66" s="28">
        <v>41.2</v>
      </c>
      <c r="H66" s="29">
        <v>1</v>
      </c>
      <c r="I66" s="74">
        <f t="shared" si="0"/>
        <v>41.2</v>
      </c>
    </row>
    <row r="67" spans="1:11" ht="12.75" customHeight="1" thickBot="1" x14ac:dyDescent="0.25">
      <c r="A67" s="123">
        <v>18</v>
      </c>
      <c r="B67" s="126" t="s">
        <v>24</v>
      </c>
      <c r="C67" s="118" t="s">
        <v>16</v>
      </c>
      <c r="D67" s="119" t="s">
        <v>58</v>
      </c>
      <c r="E67" s="10">
        <v>1</v>
      </c>
      <c r="F67" s="10">
        <v>8</v>
      </c>
      <c r="G67" s="26">
        <v>23.2</v>
      </c>
      <c r="H67" s="27">
        <v>1</v>
      </c>
      <c r="I67" s="74">
        <f t="shared" si="0"/>
        <v>185.6</v>
      </c>
    </row>
    <row r="68" spans="1:11" ht="13.5" thickBot="1" x14ac:dyDescent="0.25">
      <c r="A68" s="124"/>
      <c r="B68" s="127"/>
      <c r="C68" s="118"/>
      <c r="D68" s="120"/>
      <c r="E68" s="9">
        <v>2</v>
      </c>
      <c r="F68" s="9">
        <v>3</v>
      </c>
      <c r="G68" s="15">
        <v>31</v>
      </c>
      <c r="H68" s="9">
        <v>1</v>
      </c>
      <c r="I68" s="74">
        <f t="shared" si="0"/>
        <v>93</v>
      </c>
    </row>
    <row r="69" spans="1:11" ht="13.5" thickBot="1" x14ac:dyDescent="0.25">
      <c r="A69" s="138"/>
      <c r="B69" s="139"/>
      <c r="C69" s="17" t="s">
        <v>17</v>
      </c>
      <c r="D69" s="121"/>
      <c r="E69" s="23">
        <v>3</v>
      </c>
      <c r="F69" s="21">
        <v>1</v>
      </c>
      <c r="G69" s="28">
        <v>100</v>
      </c>
      <c r="H69" s="29">
        <v>1</v>
      </c>
      <c r="I69" s="74">
        <f t="shared" si="0"/>
        <v>100</v>
      </c>
    </row>
    <row r="70" spans="1:11" ht="13.5" thickBot="1" x14ac:dyDescent="0.25">
      <c r="A70" s="140">
        <v>19</v>
      </c>
      <c r="B70" s="143" t="s">
        <v>23</v>
      </c>
      <c r="C70" s="118" t="s">
        <v>16</v>
      </c>
      <c r="D70" s="119" t="s">
        <v>59</v>
      </c>
      <c r="E70" s="9">
        <v>1</v>
      </c>
      <c r="F70" s="18">
        <v>12</v>
      </c>
      <c r="G70" s="19">
        <v>12.3</v>
      </c>
      <c r="H70" s="18">
        <v>2</v>
      </c>
      <c r="I70" s="74">
        <f t="shared" si="0"/>
        <v>295.20000000000005</v>
      </c>
    </row>
    <row r="71" spans="1:11" ht="13.5" thickBot="1" x14ac:dyDescent="0.25">
      <c r="A71" s="141"/>
      <c r="B71" s="118"/>
      <c r="C71" s="118"/>
      <c r="D71" s="120"/>
      <c r="E71" s="9">
        <v>2</v>
      </c>
      <c r="F71" s="9"/>
      <c r="G71" s="15"/>
      <c r="H71" s="9"/>
      <c r="I71" s="74">
        <f t="shared" si="0"/>
        <v>0</v>
      </c>
    </row>
    <row r="72" spans="1:11" ht="14.45" customHeight="1" thickBot="1" x14ac:dyDescent="0.25">
      <c r="A72" s="142"/>
      <c r="B72" s="144"/>
      <c r="C72" s="17" t="s">
        <v>17</v>
      </c>
      <c r="D72" s="121"/>
      <c r="E72" s="18">
        <v>3</v>
      </c>
      <c r="F72" s="18"/>
      <c r="G72" s="19"/>
      <c r="H72" s="18"/>
      <c r="I72" s="74">
        <f t="shared" si="0"/>
        <v>0</v>
      </c>
      <c r="K72" s="33"/>
    </row>
    <row r="73" spans="1:11" ht="13.5" thickBot="1" x14ac:dyDescent="0.25">
      <c r="A73" s="123">
        <v>20</v>
      </c>
      <c r="B73" s="126" t="s">
        <v>22</v>
      </c>
      <c r="C73" s="118" t="s">
        <v>16</v>
      </c>
      <c r="D73" s="119" t="s">
        <v>60</v>
      </c>
      <c r="E73" s="10">
        <v>1</v>
      </c>
      <c r="F73" s="10">
        <v>8</v>
      </c>
      <c r="G73" s="26">
        <v>23</v>
      </c>
      <c r="H73" s="27">
        <v>2</v>
      </c>
      <c r="I73" s="74">
        <f t="shared" si="0"/>
        <v>368</v>
      </c>
    </row>
    <row r="74" spans="1:11" ht="13.5" thickBot="1" x14ac:dyDescent="0.25">
      <c r="A74" s="124"/>
      <c r="B74" s="127"/>
      <c r="C74" s="118"/>
      <c r="D74" s="120"/>
      <c r="E74" s="9">
        <v>2</v>
      </c>
      <c r="F74" s="9">
        <v>3</v>
      </c>
      <c r="G74" s="15">
        <v>47.1</v>
      </c>
      <c r="H74" s="9">
        <v>2</v>
      </c>
      <c r="I74" s="74">
        <f t="shared" si="0"/>
        <v>282.60000000000002</v>
      </c>
    </row>
    <row r="75" spans="1:11" ht="13.5" thickBot="1" x14ac:dyDescent="0.25">
      <c r="A75" s="138"/>
      <c r="B75" s="139"/>
      <c r="C75" s="17" t="s">
        <v>17</v>
      </c>
      <c r="D75" s="121"/>
      <c r="E75" s="21">
        <v>3</v>
      </c>
      <c r="F75" s="21">
        <v>1</v>
      </c>
      <c r="G75" s="28">
        <v>160.80000000000001</v>
      </c>
      <c r="H75" s="29">
        <v>2</v>
      </c>
      <c r="I75" s="74">
        <f t="shared" si="0"/>
        <v>321.60000000000002</v>
      </c>
    </row>
    <row r="76" spans="1:11" ht="13.5" thickBot="1" x14ac:dyDescent="0.25">
      <c r="A76" s="123">
        <v>21</v>
      </c>
      <c r="B76" s="126" t="s">
        <v>21</v>
      </c>
      <c r="C76" s="118" t="s">
        <v>16</v>
      </c>
      <c r="D76" s="119" t="s">
        <v>61</v>
      </c>
      <c r="E76" s="10">
        <v>1</v>
      </c>
      <c r="F76" s="10">
        <v>8</v>
      </c>
      <c r="G76" s="26">
        <v>0.9</v>
      </c>
      <c r="H76" s="27">
        <v>1</v>
      </c>
      <c r="I76" s="74">
        <f t="shared" si="0"/>
        <v>7.2</v>
      </c>
    </row>
    <row r="77" spans="1:11" ht="13.5" thickBot="1" x14ac:dyDescent="0.25">
      <c r="A77" s="124"/>
      <c r="B77" s="127"/>
      <c r="C77" s="118"/>
      <c r="D77" s="120"/>
      <c r="E77" s="9">
        <v>2</v>
      </c>
      <c r="F77" s="9">
        <v>3</v>
      </c>
      <c r="G77" s="15">
        <v>8.25</v>
      </c>
      <c r="H77" s="9">
        <v>1</v>
      </c>
      <c r="I77" s="74">
        <f t="shared" si="0"/>
        <v>24.75</v>
      </c>
    </row>
    <row r="78" spans="1:11" ht="13.5" thickBot="1" x14ac:dyDescent="0.25">
      <c r="A78" s="138"/>
      <c r="B78" s="139"/>
      <c r="C78" s="17" t="s">
        <v>17</v>
      </c>
      <c r="D78" s="121"/>
      <c r="E78" s="21">
        <v>3</v>
      </c>
      <c r="F78" s="21">
        <v>1</v>
      </c>
      <c r="G78" s="28">
        <v>67</v>
      </c>
      <c r="H78" s="29">
        <v>1</v>
      </c>
      <c r="I78" s="74">
        <f t="shared" si="0"/>
        <v>67</v>
      </c>
    </row>
    <row r="79" spans="1:11" ht="13.5" thickBot="1" x14ac:dyDescent="0.25">
      <c r="A79" s="123">
        <v>22</v>
      </c>
      <c r="B79" s="126" t="s">
        <v>20</v>
      </c>
      <c r="C79" s="118" t="s">
        <v>16</v>
      </c>
      <c r="D79" s="119" t="s">
        <v>62</v>
      </c>
      <c r="E79" s="10">
        <v>1</v>
      </c>
      <c r="F79" s="10">
        <v>11</v>
      </c>
      <c r="G79" s="26">
        <v>7.75</v>
      </c>
      <c r="H79" s="27">
        <v>1</v>
      </c>
      <c r="I79" s="74">
        <f t="shared" si="0"/>
        <v>85.25</v>
      </c>
    </row>
    <row r="80" spans="1:11" ht="13.5" thickBot="1" x14ac:dyDescent="0.25">
      <c r="A80" s="124"/>
      <c r="B80" s="127"/>
      <c r="C80" s="118"/>
      <c r="D80" s="120"/>
      <c r="E80" s="9">
        <v>2</v>
      </c>
      <c r="F80" s="9"/>
      <c r="G80" s="15"/>
      <c r="H80" s="9"/>
      <c r="I80" s="74">
        <f t="shared" si="0"/>
        <v>0</v>
      </c>
    </row>
    <row r="81" spans="1:13" ht="13.5" thickBot="1" x14ac:dyDescent="0.25">
      <c r="A81" s="138"/>
      <c r="B81" s="139"/>
      <c r="C81" s="17" t="s">
        <v>17</v>
      </c>
      <c r="D81" s="121"/>
      <c r="E81" s="21">
        <v>3</v>
      </c>
      <c r="F81" s="21">
        <v>1</v>
      </c>
      <c r="G81" s="28">
        <v>61.6</v>
      </c>
      <c r="H81" s="29">
        <v>1</v>
      </c>
      <c r="I81" s="74">
        <f t="shared" ref="I81:I88" si="1">H81*F81*G81</f>
        <v>61.6</v>
      </c>
    </row>
    <row r="82" spans="1:13" ht="13.5" thickBot="1" x14ac:dyDescent="0.25">
      <c r="A82" s="123">
        <v>23</v>
      </c>
      <c r="B82" s="126" t="s">
        <v>19</v>
      </c>
      <c r="C82" s="118" t="s">
        <v>16</v>
      </c>
      <c r="D82" s="119" t="s">
        <v>46</v>
      </c>
      <c r="E82" s="10">
        <v>1</v>
      </c>
      <c r="F82" s="10">
        <v>11</v>
      </c>
      <c r="G82" s="26">
        <v>1</v>
      </c>
      <c r="H82" s="27">
        <v>6</v>
      </c>
      <c r="I82" s="74">
        <f t="shared" si="1"/>
        <v>66</v>
      </c>
    </row>
    <row r="83" spans="1:13" ht="13.5" thickBot="1" x14ac:dyDescent="0.25">
      <c r="A83" s="124"/>
      <c r="B83" s="127"/>
      <c r="C83" s="118"/>
      <c r="D83" s="120"/>
      <c r="E83" s="9">
        <v>2</v>
      </c>
      <c r="F83" s="9"/>
      <c r="G83" s="15"/>
      <c r="H83" s="9"/>
      <c r="I83" s="74">
        <f t="shared" si="1"/>
        <v>0</v>
      </c>
    </row>
    <row r="84" spans="1:13" ht="13.5" thickBot="1" x14ac:dyDescent="0.25">
      <c r="A84" s="125"/>
      <c r="B84" s="128"/>
      <c r="C84" s="17" t="s">
        <v>17</v>
      </c>
      <c r="D84" s="130"/>
      <c r="E84" s="23">
        <v>3</v>
      </c>
      <c r="F84" s="23">
        <v>1</v>
      </c>
      <c r="G84" s="19">
        <v>35.4</v>
      </c>
      <c r="H84" s="18">
        <v>6</v>
      </c>
      <c r="I84" s="74">
        <f t="shared" si="1"/>
        <v>212.39999999999998</v>
      </c>
    </row>
    <row r="85" spans="1:13" ht="12.75" customHeight="1" thickBot="1" x14ac:dyDescent="0.25">
      <c r="A85" s="34">
        <v>24</v>
      </c>
      <c r="B85" s="35" t="s">
        <v>18</v>
      </c>
      <c r="C85" s="36"/>
      <c r="D85" s="37"/>
      <c r="E85" s="38"/>
      <c r="F85" s="38"/>
      <c r="G85" s="8"/>
      <c r="H85" s="37"/>
      <c r="I85" s="74">
        <f>SUM(I16:I84)</f>
        <v>6504.4299999999994</v>
      </c>
      <c r="K85" s="39"/>
    </row>
    <row r="86" spans="1:13" ht="12.75" customHeight="1" thickBot="1" x14ac:dyDescent="0.25">
      <c r="A86" s="123">
        <v>25</v>
      </c>
      <c r="B86" s="126" t="s">
        <v>40</v>
      </c>
      <c r="C86" s="118" t="s">
        <v>16</v>
      </c>
      <c r="D86" s="129"/>
      <c r="E86" s="10">
        <v>1</v>
      </c>
      <c r="F86" s="10"/>
      <c r="G86" s="26"/>
      <c r="H86" s="27"/>
      <c r="I86" s="74">
        <f t="shared" si="1"/>
        <v>0</v>
      </c>
      <c r="K86" s="39"/>
    </row>
    <row r="87" spans="1:13" s="33" customFormat="1" ht="12.75" customHeight="1" thickBot="1" x14ac:dyDescent="0.25">
      <c r="A87" s="124"/>
      <c r="B87" s="127"/>
      <c r="C87" s="118"/>
      <c r="D87" s="120"/>
      <c r="E87" s="9">
        <v>2</v>
      </c>
      <c r="F87" s="9">
        <v>4</v>
      </c>
      <c r="G87" s="15">
        <v>354.76</v>
      </c>
      <c r="H87" s="9">
        <v>1</v>
      </c>
      <c r="I87" s="74">
        <f t="shared" si="1"/>
        <v>1419.04</v>
      </c>
    </row>
    <row r="88" spans="1:13" s="33" customFormat="1" ht="12.75" customHeight="1" thickBot="1" x14ac:dyDescent="0.25">
      <c r="A88" s="125"/>
      <c r="B88" s="128"/>
      <c r="C88" s="75" t="s">
        <v>17</v>
      </c>
      <c r="D88" s="130"/>
      <c r="E88" s="23">
        <v>3</v>
      </c>
      <c r="F88" s="23"/>
      <c r="G88" s="18"/>
      <c r="H88" s="18"/>
      <c r="I88" s="74">
        <f t="shared" si="1"/>
        <v>0</v>
      </c>
    </row>
    <row r="89" spans="1:13" s="33" customFormat="1" ht="13.5" thickBot="1" x14ac:dyDescent="0.25">
      <c r="A89" s="40">
        <v>26</v>
      </c>
      <c r="B89" s="35" t="s">
        <v>71</v>
      </c>
      <c r="C89" s="41"/>
      <c r="D89" s="37"/>
      <c r="E89" s="38"/>
      <c r="F89" s="38"/>
      <c r="G89" s="42"/>
      <c r="H89" s="38"/>
      <c r="I89" s="76">
        <f>SUM(I86:I88)</f>
        <v>1419.04</v>
      </c>
      <c r="L89" s="61"/>
    </row>
    <row r="90" spans="1:13" s="33" customFormat="1" ht="12.75" customHeight="1" x14ac:dyDescent="0.2">
      <c r="A90" s="13"/>
      <c r="B90" s="13"/>
      <c r="C90" s="1"/>
      <c r="D90" s="14"/>
      <c r="E90" s="43"/>
      <c r="F90" s="43"/>
      <c r="H90" s="43"/>
    </row>
    <row r="91" spans="1:13" ht="12.75" customHeight="1" x14ac:dyDescent="0.2">
      <c r="B91" s="1" t="s">
        <v>63</v>
      </c>
      <c r="C91" s="33"/>
      <c r="I91" s="44">
        <f>I85+I89</f>
        <v>7923.4699999999993</v>
      </c>
      <c r="K91" s="45"/>
    </row>
    <row r="92" spans="1:13" ht="14.45" customHeight="1" x14ac:dyDescent="0.2">
      <c r="B92" s="1" t="s">
        <v>124</v>
      </c>
      <c r="I92" s="46"/>
      <c r="K92" s="47"/>
    </row>
    <row r="93" spans="1:13" ht="13.5" x14ac:dyDescent="0.25">
      <c r="B93" s="48" t="s">
        <v>64</v>
      </c>
      <c r="I93" s="49"/>
      <c r="K93" s="47"/>
      <c r="M93" s="56"/>
    </row>
    <row r="94" spans="1:13" ht="13.5" x14ac:dyDescent="0.25">
      <c r="B94" s="48"/>
      <c r="I94" s="49"/>
      <c r="K94" s="47"/>
      <c r="M94" s="56"/>
    </row>
    <row r="95" spans="1:13" x14ac:dyDescent="0.2">
      <c r="A95" s="122" t="s">
        <v>12</v>
      </c>
      <c r="B95" s="122"/>
      <c r="C95" s="122"/>
      <c r="D95" s="122"/>
      <c r="E95" s="122"/>
      <c r="F95" s="122"/>
      <c r="G95" s="122"/>
      <c r="H95" s="122"/>
      <c r="I95" s="122"/>
      <c r="M95" s="56"/>
    </row>
    <row r="96" spans="1:13" ht="27.2" customHeight="1" x14ac:dyDescent="0.2">
      <c r="A96" s="156" t="s">
        <v>125</v>
      </c>
      <c r="B96" s="156"/>
      <c r="C96" s="156"/>
      <c r="D96" s="156"/>
      <c r="E96" s="156"/>
      <c r="F96" s="156"/>
      <c r="G96" s="156"/>
      <c r="H96" s="156"/>
      <c r="I96" s="156"/>
    </row>
    <row r="97" spans="1:12" ht="13.5" thickBot="1" x14ac:dyDescent="0.25">
      <c r="A97" s="122"/>
      <c r="B97" s="122"/>
      <c r="C97" s="122"/>
      <c r="D97" s="122"/>
      <c r="E97" s="122"/>
      <c r="F97" s="122"/>
      <c r="G97" s="122"/>
      <c r="H97" s="122"/>
      <c r="I97" s="122"/>
    </row>
    <row r="98" spans="1:12" ht="39" thickBot="1" x14ac:dyDescent="0.25">
      <c r="A98" s="2" t="s">
        <v>8</v>
      </c>
      <c r="B98" s="3" t="s">
        <v>0</v>
      </c>
      <c r="C98" s="83" t="s">
        <v>1</v>
      </c>
      <c r="D98" s="4" t="s">
        <v>2</v>
      </c>
      <c r="E98" s="5" t="s">
        <v>3</v>
      </c>
      <c r="F98" s="83" t="s">
        <v>4</v>
      </c>
      <c r="G98" s="83" t="s">
        <v>5</v>
      </c>
      <c r="H98" s="83" t="s">
        <v>6</v>
      </c>
      <c r="I98" s="103" t="s">
        <v>7</v>
      </c>
      <c r="J98" s="6"/>
      <c r="K98" s="6"/>
      <c r="L98" s="7"/>
    </row>
    <row r="99" spans="1:12" ht="13.15" customHeight="1" thickBot="1" x14ac:dyDescent="0.25">
      <c r="A99" s="163">
        <v>1</v>
      </c>
      <c r="B99" s="157" t="s">
        <v>66</v>
      </c>
      <c r="C99" s="143" t="s">
        <v>16</v>
      </c>
      <c r="D99" s="160" t="s">
        <v>41</v>
      </c>
      <c r="E99" s="10">
        <v>1</v>
      </c>
      <c r="F99" s="10">
        <v>11</v>
      </c>
      <c r="G99" s="11">
        <v>30.3</v>
      </c>
      <c r="H99" s="10">
        <v>2</v>
      </c>
      <c r="I99" s="74">
        <f>H99*F99*G99</f>
        <v>666.6</v>
      </c>
    </row>
    <row r="100" spans="1:12" ht="12.75" customHeight="1" thickBot="1" x14ac:dyDescent="0.25">
      <c r="A100" s="164"/>
      <c r="B100" s="158"/>
      <c r="C100" s="118"/>
      <c r="D100" s="161"/>
      <c r="E100" s="9">
        <v>2</v>
      </c>
      <c r="F100" s="9"/>
      <c r="G100" s="15"/>
      <c r="H100" s="9"/>
      <c r="I100" s="74">
        <f t="shared" ref="I100:I163" si="2">H100*F100*G100</f>
        <v>0</v>
      </c>
    </row>
    <row r="101" spans="1:12" ht="12.75" customHeight="1" thickBot="1" x14ac:dyDescent="0.25">
      <c r="A101" s="165"/>
      <c r="B101" s="159"/>
      <c r="C101" s="17" t="s">
        <v>17</v>
      </c>
      <c r="D101" s="162"/>
      <c r="E101" s="21">
        <v>3</v>
      </c>
      <c r="F101" s="29">
        <v>1</v>
      </c>
      <c r="G101" s="28">
        <v>132</v>
      </c>
      <c r="H101" s="29">
        <v>2</v>
      </c>
      <c r="I101" s="79">
        <f t="shared" si="2"/>
        <v>264</v>
      </c>
    </row>
    <row r="102" spans="1:12" ht="12.75" customHeight="1" thickBot="1" x14ac:dyDescent="0.25">
      <c r="A102" s="134">
        <v>2</v>
      </c>
      <c r="B102" s="137" t="s">
        <v>65</v>
      </c>
      <c r="C102" s="118" t="s">
        <v>16</v>
      </c>
      <c r="D102" s="129" t="s">
        <v>42</v>
      </c>
      <c r="E102" s="20">
        <v>1</v>
      </c>
      <c r="F102" s="20">
        <v>11</v>
      </c>
      <c r="G102" s="104">
        <v>1.4</v>
      </c>
      <c r="H102" s="20">
        <v>6</v>
      </c>
      <c r="I102" s="105">
        <f t="shared" si="2"/>
        <v>92.399999999999991</v>
      </c>
    </row>
    <row r="103" spans="1:12" ht="13.5" thickBot="1" x14ac:dyDescent="0.25">
      <c r="A103" s="135"/>
      <c r="B103" s="116"/>
      <c r="C103" s="118"/>
      <c r="D103" s="120"/>
      <c r="E103" s="9">
        <v>2</v>
      </c>
      <c r="F103" s="9"/>
      <c r="G103" s="15"/>
      <c r="H103" s="9"/>
      <c r="I103" s="74">
        <f t="shared" si="2"/>
        <v>0</v>
      </c>
    </row>
    <row r="104" spans="1:12" ht="13.5" thickBot="1" x14ac:dyDescent="0.25">
      <c r="A104" s="136"/>
      <c r="B104" s="117"/>
      <c r="C104" s="17" t="s">
        <v>17</v>
      </c>
      <c r="D104" s="121"/>
      <c r="E104" s="21">
        <v>3</v>
      </c>
      <c r="F104" s="21">
        <v>1</v>
      </c>
      <c r="G104" s="22">
        <v>12.1</v>
      </c>
      <c r="H104" s="21">
        <v>6</v>
      </c>
      <c r="I104" s="74">
        <f t="shared" si="2"/>
        <v>72.599999999999994</v>
      </c>
    </row>
    <row r="105" spans="1:12" ht="12.75" customHeight="1" thickBot="1" x14ac:dyDescent="0.25">
      <c r="A105" s="112">
        <v>3</v>
      </c>
      <c r="B105" s="143" t="s">
        <v>38</v>
      </c>
      <c r="C105" s="118" t="s">
        <v>16</v>
      </c>
      <c r="D105" s="119" t="s">
        <v>43</v>
      </c>
      <c r="E105" s="10">
        <v>1</v>
      </c>
      <c r="F105" s="10">
        <v>11</v>
      </c>
      <c r="G105" s="11">
        <v>1.4</v>
      </c>
      <c r="H105" s="10">
        <v>8</v>
      </c>
      <c r="I105" s="74">
        <f t="shared" si="2"/>
        <v>123.19999999999999</v>
      </c>
    </row>
    <row r="106" spans="1:12" ht="13.5" thickBot="1" x14ac:dyDescent="0.25">
      <c r="A106" s="113"/>
      <c r="B106" s="118"/>
      <c r="C106" s="118"/>
      <c r="D106" s="120"/>
      <c r="E106" s="9">
        <v>2</v>
      </c>
      <c r="F106" s="9"/>
      <c r="G106" s="15"/>
      <c r="H106" s="9"/>
      <c r="I106" s="74">
        <f t="shared" si="2"/>
        <v>0</v>
      </c>
    </row>
    <row r="107" spans="1:12" ht="13.5" thickBot="1" x14ac:dyDescent="0.25">
      <c r="A107" s="114"/>
      <c r="B107" s="144"/>
      <c r="C107" s="17" t="s">
        <v>17</v>
      </c>
      <c r="D107" s="121"/>
      <c r="E107" s="21">
        <v>3</v>
      </c>
      <c r="F107" s="21">
        <v>1</v>
      </c>
      <c r="G107" s="22">
        <v>15.7</v>
      </c>
      <c r="H107" s="21">
        <v>8</v>
      </c>
      <c r="I107" s="74">
        <f t="shared" si="2"/>
        <v>125.6</v>
      </c>
    </row>
    <row r="108" spans="1:12" ht="12.75" customHeight="1" thickBot="1" x14ac:dyDescent="0.25">
      <c r="A108" s="112">
        <v>4</v>
      </c>
      <c r="B108" s="115" t="s">
        <v>37</v>
      </c>
      <c r="C108" s="118" t="s">
        <v>16</v>
      </c>
      <c r="D108" s="119" t="s">
        <v>44</v>
      </c>
      <c r="E108" s="10">
        <v>1</v>
      </c>
      <c r="F108" s="10">
        <v>11</v>
      </c>
      <c r="G108" s="11">
        <v>5.98</v>
      </c>
      <c r="H108" s="10">
        <v>2</v>
      </c>
      <c r="I108" s="74">
        <f t="shared" si="2"/>
        <v>131.56</v>
      </c>
    </row>
    <row r="109" spans="1:12" ht="13.5" thickBot="1" x14ac:dyDescent="0.25">
      <c r="A109" s="113"/>
      <c r="B109" s="116"/>
      <c r="C109" s="118"/>
      <c r="D109" s="120"/>
      <c r="E109" s="9">
        <v>2</v>
      </c>
      <c r="F109" s="9"/>
      <c r="G109" s="15"/>
      <c r="H109" s="9"/>
      <c r="I109" s="74">
        <f t="shared" si="2"/>
        <v>0</v>
      </c>
    </row>
    <row r="110" spans="1:12" ht="13.5" thickBot="1" x14ac:dyDescent="0.25">
      <c r="A110" s="154"/>
      <c r="B110" s="155"/>
      <c r="C110" s="17" t="s">
        <v>17</v>
      </c>
      <c r="D110" s="130"/>
      <c r="E110" s="23">
        <v>3</v>
      </c>
      <c r="F110" s="23">
        <v>1</v>
      </c>
      <c r="G110" s="24">
        <v>40</v>
      </c>
      <c r="H110" s="23">
        <v>2</v>
      </c>
      <c r="I110" s="74">
        <f t="shared" si="2"/>
        <v>80</v>
      </c>
    </row>
    <row r="111" spans="1:12" ht="12.75" customHeight="1" thickBot="1" x14ac:dyDescent="0.25">
      <c r="A111" s="112">
        <v>5</v>
      </c>
      <c r="B111" s="115" t="s">
        <v>36</v>
      </c>
      <c r="C111" s="118" t="s">
        <v>16</v>
      </c>
      <c r="D111" s="143" t="s">
        <v>45</v>
      </c>
      <c r="E111" s="10">
        <v>1</v>
      </c>
      <c r="F111" s="10">
        <v>8</v>
      </c>
      <c r="G111" s="11">
        <v>24.8</v>
      </c>
      <c r="H111" s="10">
        <v>1</v>
      </c>
      <c r="I111" s="74">
        <f t="shared" si="2"/>
        <v>198.4</v>
      </c>
    </row>
    <row r="112" spans="1:12" ht="13.5" thickBot="1" x14ac:dyDescent="0.25">
      <c r="A112" s="113"/>
      <c r="B112" s="116"/>
      <c r="C112" s="118"/>
      <c r="D112" s="118"/>
      <c r="E112" s="9">
        <v>2</v>
      </c>
      <c r="F112" s="9">
        <v>3</v>
      </c>
      <c r="G112" s="15">
        <v>99.3</v>
      </c>
      <c r="H112" s="9">
        <v>1</v>
      </c>
      <c r="I112" s="74">
        <f t="shared" si="2"/>
        <v>297.89999999999998</v>
      </c>
    </row>
    <row r="113" spans="1:9" ht="13.5" thickBot="1" x14ac:dyDescent="0.25">
      <c r="A113" s="114"/>
      <c r="B113" s="117"/>
      <c r="C113" s="17" t="s">
        <v>17</v>
      </c>
      <c r="D113" s="144"/>
      <c r="E113" s="21">
        <v>3</v>
      </c>
      <c r="F113" s="21">
        <v>1</v>
      </c>
      <c r="G113" s="22">
        <v>402</v>
      </c>
      <c r="H113" s="21">
        <v>1</v>
      </c>
      <c r="I113" s="74">
        <f t="shared" si="2"/>
        <v>402</v>
      </c>
    </row>
    <row r="114" spans="1:9" ht="12.75" customHeight="1" thickBot="1" x14ac:dyDescent="0.25">
      <c r="A114" s="112">
        <v>6</v>
      </c>
      <c r="B114" s="115" t="s">
        <v>35</v>
      </c>
      <c r="C114" s="118" t="s">
        <v>16</v>
      </c>
      <c r="D114" s="119" t="s">
        <v>46</v>
      </c>
      <c r="E114" s="10">
        <v>1</v>
      </c>
      <c r="F114" s="10">
        <v>11</v>
      </c>
      <c r="G114" s="11">
        <v>1</v>
      </c>
      <c r="H114" s="10">
        <v>1</v>
      </c>
      <c r="I114" s="74">
        <f t="shared" si="2"/>
        <v>11</v>
      </c>
    </row>
    <row r="115" spans="1:9" ht="13.5" thickBot="1" x14ac:dyDescent="0.25">
      <c r="A115" s="113"/>
      <c r="B115" s="116"/>
      <c r="C115" s="118"/>
      <c r="D115" s="120"/>
      <c r="E115" s="9">
        <v>2</v>
      </c>
      <c r="F115" s="9"/>
      <c r="G115" s="15"/>
      <c r="H115" s="9"/>
      <c r="I115" s="74">
        <f t="shared" si="2"/>
        <v>0</v>
      </c>
    </row>
    <row r="116" spans="1:9" ht="13.5" thickBot="1" x14ac:dyDescent="0.25">
      <c r="A116" s="154"/>
      <c r="B116" s="155"/>
      <c r="C116" s="17" t="s">
        <v>17</v>
      </c>
      <c r="D116" s="130"/>
      <c r="E116" s="23">
        <v>3</v>
      </c>
      <c r="F116" s="23">
        <v>1</v>
      </c>
      <c r="G116" s="24">
        <v>35.4</v>
      </c>
      <c r="H116" s="23">
        <v>1</v>
      </c>
      <c r="I116" s="74">
        <f t="shared" si="2"/>
        <v>35.4</v>
      </c>
    </row>
    <row r="117" spans="1:9" ht="12.75" customHeight="1" thickBot="1" x14ac:dyDescent="0.25">
      <c r="A117" s="112">
        <v>7</v>
      </c>
      <c r="B117" s="115" t="s">
        <v>34</v>
      </c>
      <c r="C117" s="118" t="s">
        <v>16</v>
      </c>
      <c r="D117" s="119" t="s">
        <v>47</v>
      </c>
      <c r="E117" s="10">
        <v>1</v>
      </c>
      <c r="F117" s="10">
        <v>11</v>
      </c>
      <c r="G117" s="11">
        <v>6.33</v>
      </c>
      <c r="H117" s="10">
        <v>2</v>
      </c>
      <c r="I117" s="74">
        <f t="shared" si="2"/>
        <v>139.26</v>
      </c>
    </row>
    <row r="118" spans="1:9" ht="13.5" thickBot="1" x14ac:dyDescent="0.25">
      <c r="A118" s="113"/>
      <c r="B118" s="116"/>
      <c r="C118" s="118"/>
      <c r="D118" s="120"/>
      <c r="E118" s="9">
        <v>2</v>
      </c>
      <c r="F118" s="9"/>
      <c r="G118" s="15"/>
      <c r="H118" s="9"/>
      <c r="I118" s="74">
        <f t="shared" si="2"/>
        <v>0</v>
      </c>
    </row>
    <row r="119" spans="1:9" ht="13.5" thickBot="1" x14ac:dyDescent="0.25">
      <c r="A119" s="114"/>
      <c r="B119" s="117"/>
      <c r="C119" s="17" t="s">
        <v>17</v>
      </c>
      <c r="D119" s="121"/>
      <c r="E119" s="21">
        <v>3</v>
      </c>
      <c r="F119" s="21">
        <v>1</v>
      </c>
      <c r="G119" s="22">
        <v>199</v>
      </c>
      <c r="H119" s="21">
        <v>2</v>
      </c>
      <c r="I119" s="74">
        <f t="shared" si="2"/>
        <v>398</v>
      </c>
    </row>
    <row r="120" spans="1:9" ht="12.75" customHeight="1" thickBot="1" x14ac:dyDescent="0.25">
      <c r="A120" s="112">
        <v>8</v>
      </c>
      <c r="B120" s="115" t="s">
        <v>33</v>
      </c>
      <c r="C120" s="118" t="s">
        <v>16</v>
      </c>
      <c r="D120" s="143" t="s">
        <v>48</v>
      </c>
      <c r="E120" s="10">
        <v>1</v>
      </c>
      <c r="F120" s="10">
        <v>8</v>
      </c>
      <c r="G120" s="11">
        <v>5.7</v>
      </c>
      <c r="H120" s="10">
        <v>2</v>
      </c>
      <c r="I120" s="74">
        <f t="shared" si="2"/>
        <v>91.2</v>
      </c>
    </row>
    <row r="121" spans="1:9" ht="13.5" thickBot="1" x14ac:dyDescent="0.25">
      <c r="A121" s="113"/>
      <c r="B121" s="116"/>
      <c r="C121" s="118"/>
      <c r="D121" s="118"/>
      <c r="E121" s="9">
        <v>2</v>
      </c>
      <c r="F121" s="9">
        <v>3</v>
      </c>
      <c r="G121" s="15">
        <v>14.8</v>
      </c>
      <c r="H121" s="9">
        <v>2</v>
      </c>
      <c r="I121" s="74">
        <f t="shared" si="2"/>
        <v>88.800000000000011</v>
      </c>
    </row>
    <row r="122" spans="1:9" ht="13.5" thickBot="1" x14ac:dyDescent="0.25">
      <c r="A122" s="114"/>
      <c r="B122" s="117"/>
      <c r="C122" s="17" t="s">
        <v>17</v>
      </c>
      <c r="D122" s="144"/>
      <c r="E122" s="21">
        <v>3</v>
      </c>
      <c r="F122" s="21">
        <v>1</v>
      </c>
      <c r="G122" s="22">
        <v>152</v>
      </c>
      <c r="H122" s="21">
        <v>2</v>
      </c>
      <c r="I122" s="74">
        <f t="shared" si="2"/>
        <v>304</v>
      </c>
    </row>
    <row r="123" spans="1:9" ht="12.75" customHeight="1" thickBot="1" x14ac:dyDescent="0.25">
      <c r="A123" s="112">
        <v>9</v>
      </c>
      <c r="B123" s="115" t="s">
        <v>32</v>
      </c>
      <c r="C123" s="118" t="s">
        <v>16</v>
      </c>
      <c r="D123" s="119" t="s">
        <v>49</v>
      </c>
      <c r="E123" s="10">
        <v>1</v>
      </c>
      <c r="F123" s="10">
        <v>8</v>
      </c>
      <c r="G123" s="11">
        <v>2.17</v>
      </c>
      <c r="H123" s="10">
        <v>2</v>
      </c>
      <c r="I123" s="74">
        <f t="shared" si="2"/>
        <v>34.72</v>
      </c>
    </row>
    <row r="124" spans="1:9" ht="13.5" thickBot="1" x14ac:dyDescent="0.25">
      <c r="A124" s="113"/>
      <c r="B124" s="116"/>
      <c r="C124" s="118"/>
      <c r="D124" s="120"/>
      <c r="E124" s="9">
        <v>2</v>
      </c>
      <c r="F124" s="9">
        <v>3</v>
      </c>
      <c r="G124" s="15">
        <v>32.6</v>
      </c>
      <c r="H124" s="9">
        <v>2</v>
      </c>
      <c r="I124" s="74">
        <f t="shared" si="2"/>
        <v>195.60000000000002</v>
      </c>
    </row>
    <row r="125" spans="1:9" ht="13.5" thickBot="1" x14ac:dyDescent="0.25">
      <c r="A125" s="114"/>
      <c r="B125" s="117"/>
      <c r="C125" s="17" t="s">
        <v>17</v>
      </c>
      <c r="D125" s="121"/>
      <c r="E125" s="21">
        <v>3</v>
      </c>
      <c r="F125" s="21">
        <v>1</v>
      </c>
      <c r="G125" s="22">
        <v>35.1</v>
      </c>
      <c r="H125" s="21">
        <v>2</v>
      </c>
      <c r="I125" s="74">
        <f t="shared" si="2"/>
        <v>70.2</v>
      </c>
    </row>
    <row r="126" spans="1:9" ht="12.75" customHeight="1" thickBot="1" x14ac:dyDescent="0.25">
      <c r="A126" s="112">
        <v>10</v>
      </c>
      <c r="B126" s="115" t="s">
        <v>31</v>
      </c>
      <c r="C126" s="118" t="s">
        <v>16</v>
      </c>
      <c r="D126" s="119" t="s">
        <v>50</v>
      </c>
      <c r="E126" s="10">
        <v>1</v>
      </c>
      <c r="F126" s="10">
        <v>11</v>
      </c>
      <c r="G126" s="11">
        <v>0.1</v>
      </c>
      <c r="H126" s="10">
        <v>14</v>
      </c>
      <c r="I126" s="74">
        <f t="shared" si="2"/>
        <v>15.4</v>
      </c>
    </row>
    <row r="127" spans="1:9" ht="13.5" thickBot="1" x14ac:dyDescent="0.25">
      <c r="A127" s="113"/>
      <c r="B127" s="116"/>
      <c r="C127" s="118"/>
      <c r="D127" s="120"/>
      <c r="E127" s="9">
        <v>2</v>
      </c>
      <c r="F127" s="9"/>
      <c r="G127" s="15"/>
      <c r="H127" s="9"/>
      <c r="I127" s="74">
        <f t="shared" si="2"/>
        <v>0</v>
      </c>
    </row>
    <row r="128" spans="1:9" ht="13.5" thickBot="1" x14ac:dyDescent="0.25">
      <c r="A128" s="114"/>
      <c r="B128" s="117"/>
      <c r="C128" s="17" t="s">
        <v>17</v>
      </c>
      <c r="D128" s="121"/>
      <c r="E128" s="21">
        <v>3</v>
      </c>
      <c r="F128" s="21">
        <v>1</v>
      </c>
      <c r="G128" s="22">
        <v>0.8</v>
      </c>
      <c r="H128" s="21">
        <v>14</v>
      </c>
      <c r="I128" s="74">
        <f t="shared" si="2"/>
        <v>11.200000000000001</v>
      </c>
    </row>
    <row r="129" spans="1:9" ht="12.75" customHeight="1" thickBot="1" x14ac:dyDescent="0.25">
      <c r="A129" s="112">
        <v>11</v>
      </c>
      <c r="B129" s="115" t="s">
        <v>30</v>
      </c>
      <c r="C129" s="118" t="s">
        <v>16</v>
      </c>
      <c r="D129" s="119" t="s">
        <v>51</v>
      </c>
      <c r="E129" s="10">
        <v>1</v>
      </c>
      <c r="F129" s="10">
        <v>11</v>
      </c>
      <c r="G129" s="11">
        <v>4.8</v>
      </c>
      <c r="H129" s="10">
        <v>1</v>
      </c>
      <c r="I129" s="74">
        <f t="shared" si="2"/>
        <v>52.8</v>
      </c>
    </row>
    <row r="130" spans="1:9" ht="13.5" thickBot="1" x14ac:dyDescent="0.25">
      <c r="A130" s="113"/>
      <c r="B130" s="116"/>
      <c r="C130" s="118"/>
      <c r="D130" s="120"/>
      <c r="E130" s="9">
        <v>2</v>
      </c>
      <c r="F130" s="9"/>
      <c r="G130" s="15"/>
      <c r="H130" s="9"/>
      <c r="I130" s="74">
        <f t="shared" si="2"/>
        <v>0</v>
      </c>
    </row>
    <row r="131" spans="1:9" ht="13.5" thickBot="1" x14ac:dyDescent="0.25">
      <c r="A131" s="154"/>
      <c r="B131" s="155"/>
      <c r="C131" s="17" t="s">
        <v>17</v>
      </c>
      <c r="D131" s="130"/>
      <c r="E131" s="23">
        <v>3</v>
      </c>
      <c r="F131" s="23">
        <v>1</v>
      </c>
      <c r="G131" s="24">
        <v>25.8</v>
      </c>
      <c r="H131" s="23">
        <v>1</v>
      </c>
      <c r="I131" s="74">
        <f t="shared" si="2"/>
        <v>25.8</v>
      </c>
    </row>
    <row r="132" spans="1:9" ht="13.5" thickBot="1" x14ac:dyDescent="0.25">
      <c r="A132" s="112">
        <v>12</v>
      </c>
      <c r="B132" s="115" t="s">
        <v>29</v>
      </c>
      <c r="C132" s="118" t="s">
        <v>16</v>
      </c>
      <c r="D132" s="119" t="s">
        <v>52</v>
      </c>
      <c r="E132" s="10">
        <v>1</v>
      </c>
      <c r="F132" s="10">
        <v>11</v>
      </c>
      <c r="G132" s="11">
        <v>0.1</v>
      </c>
      <c r="H132" s="10">
        <v>7</v>
      </c>
      <c r="I132" s="74">
        <f t="shared" si="2"/>
        <v>7.7</v>
      </c>
    </row>
    <row r="133" spans="1:9" ht="13.5" thickBot="1" x14ac:dyDescent="0.25">
      <c r="A133" s="113"/>
      <c r="B133" s="116"/>
      <c r="C133" s="118"/>
      <c r="D133" s="120"/>
      <c r="E133" s="9">
        <v>2</v>
      </c>
      <c r="F133" s="9"/>
      <c r="G133" s="15"/>
      <c r="H133" s="9"/>
      <c r="I133" s="74">
        <f t="shared" si="2"/>
        <v>0</v>
      </c>
    </row>
    <row r="134" spans="1:9" ht="13.5" thickBot="1" x14ac:dyDescent="0.25">
      <c r="A134" s="114"/>
      <c r="B134" s="117"/>
      <c r="C134" s="17" t="s">
        <v>17</v>
      </c>
      <c r="D134" s="121"/>
      <c r="E134" s="21">
        <v>3</v>
      </c>
      <c r="F134" s="21">
        <v>1</v>
      </c>
      <c r="G134" s="22">
        <v>0.5</v>
      </c>
      <c r="H134" s="21">
        <v>7</v>
      </c>
      <c r="I134" s="74">
        <f t="shared" si="2"/>
        <v>3.5</v>
      </c>
    </row>
    <row r="135" spans="1:9" ht="13.5" thickBot="1" x14ac:dyDescent="0.25">
      <c r="A135" s="123">
        <v>13</v>
      </c>
      <c r="B135" s="115" t="s">
        <v>28</v>
      </c>
      <c r="C135" s="118" t="s">
        <v>16</v>
      </c>
      <c r="D135" s="119" t="s">
        <v>53</v>
      </c>
      <c r="E135" s="10">
        <v>1</v>
      </c>
      <c r="F135" s="10"/>
      <c r="G135" s="11"/>
      <c r="H135" s="10"/>
      <c r="I135" s="74">
        <f t="shared" si="2"/>
        <v>0</v>
      </c>
    </row>
    <row r="136" spans="1:9" ht="13.5" thickBot="1" x14ac:dyDescent="0.25">
      <c r="A136" s="124"/>
      <c r="B136" s="116"/>
      <c r="C136" s="118"/>
      <c r="D136" s="120"/>
      <c r="E136" s="9">
        <v>2</v>
      </c>
      <c r="F136" s="9"/>
      <c r="G136" s="15"/>
      <c r="H136" s="9"/>
      <c r="I136" s="74">
        <f t="shared" si="2"/>
        <v>0</v>
      </c>
    </row>
    <row r="137" spans="1:9" ht="13.5" thickBot="1" x14ac:dyDescent="0.25">
      <c r="A137" s="138"/>
      <c r="B137" s="117"/>
      <c r="C137" s="17" t="s">
        <v>17</v>
      </c>
      <c r="D137" s="121"/>
      <c r="E137" s="21">
        <v>3</v>
      </c>
      <c r="F137" s="21">
        <v>1</v>
      </c>
      <c r="G137" s="25">
        <v>81.400000000000006</v>
      </c>
      <c r="H137" s="21">
        <v>1</v>
      </c>
      <c r="I137" s="74">
        <f t="shared" si="2"/>
        <v>81.400000000000006</v>
      </c>
    </row>
    <row r="138" spans="1:9" ht="13.5" thickBot="1" x14ac:dyDescent="0.25">
      <c r="A138" s="123">
        <v>14</v>
      </c>
      <c r="B138" s="126" t="s">
        <v>27</v>
      </c>
      <c r="C138" s="118" t="s">
        <v>16</v>
      </c>
      <c r="D138" s="119" t="s">
        <v>54</v>
      </c>
      <c r="E138" s="10">
        <v>1</v>
      </c>
      <c r="F138" s="10">
        <v>11</v>
      </c>
      <c r="G138" s="26">
        <v>0.3</v>
      </c>
      <c r="H138" s="27">
        <v>2</v>
      </c>
      <c r="I138" s="74">
        <f t="shared" si="2"/>
        <v>6.6</v>
      </c>
    </row>
    <row r="139" spans="1:9" ht="13.5" thickBot="1" x14ac:dyDescent="0.25">
      <c r="A139" s="124"/>
      <c r="B139" s="127"/>
      <c r="C139" s="118"/>
      <c r="D139" s="120"/>
      <c r="E139" s="9">
        <v>2</v>
      </c>
      <c r="F139" s="9"/>
      <c r="G139" s="15"/>
      <c r="H139" s="9"/>
      <c r="I139" s="74">
        <f t="shared" si="2"/>
        <v>0</v>
      </c>
    </row>
    <row r="140" spans="1:9" ht="13.5" thickBot="1" x14ac:dyDescent="0.25">
      <c r="A140" s="138"/>
      <c r="B140" s="139"/>
      <c r="C140" s="17" t="s">
        <v>17</v>
      </c>
      <c r="D140" s="121"/>
      <c r="E140" s="21">
        <v>3</v>
      </c>
      <c r="F140" s="21">
        <v>1</v>
      </c>
      <c r="G140" s="28">
        <v>1.4</v>
      </c>
      <c r="H140" s="29">
        <v>2</v>
      </c>
      <c r="I140" s="74">
        <f t="shared" si="2"/>
        <v>2.8</v>
      </c>
    </row>
    <row r="141" spans="1:9" ht="13.5" thickBot="1" x14ac:dyDescent="0.25">
      <c r="A141" s="123">
        <v>15</v>
      </c>
      <c r="B141" s="115" t="s">
        <v>73</v>
      </c>
      <c r="C141" s="118" t="s">
        <v>16</v>
      </c>
      <c r="D141" s="119" t="s">
        <v>55</v>
      </c>
      <c r="E141" s="10">
        <v>1</v>
      </c>
      <c r="F141" s="10">
        <v>11</v>
      </c>
      <c r="G141" s="11">
        <v>0.9</v>
      </c>
      <c r="H141" s="10">
        <v>1</v>
      </c>
      <c r="I141" s="74">
        <f t="shared" si="2"/>
        <v>9.9</v>
      </c>
    </row>
    <row r="142" spans="1:9" ht="13.5" thickBot="1" x14ac:dyDescent="0.25">
      <c r="A142" s="124"/>
      <c r="B142" s="116"/>
      <c r="C142" s="118"/>
      <c r="D142" s="120"/>
      <c r="E142" s="9">
        <v>2</v>
      </c>
      <c r="F142" s="9"/>
      <c r="G142" s="15"/>
      <c r="H142" s="9"/>
      <c r="I142" s="74">
        <f t="shared" si="2"/>
        <v>0</v>
      </c>
    </row>
    <row r="143" spans="1:9" ht="13.5" thickBot="1" x14ac:dyDescent="0.25">
      <c r="A143" s="138"/>
      <c r="B143" s="117"/>
      <c r="C143" s="17" t="s">
        <v>17</v>
      </c>
      <c r="D143" s="121"/>
      <c r="E143" s="21">
        <v>3</v>
      </c>
      <c r="F143" s="21">
        <v>1</v>
      </c>
      <c r="G143" s="22">
        <v>8.6</v>
      </c>
      <c r="H143" s="21">
        <v>1</v>
      </c>
      <c r="I143" s="74">
        <f t="shared" si="2"/>
        <v>8.6</v>
      </c>
    </row>
    <row r="144" spans="1:9" ht="13.5" thickBot="1" x14ac:dyDescent="0.25">
      <c r="A144" s="112">
        <v>16</v>
      </c>
      <c r="B144" s="145" t="s">
        <v>26</v>
      </c>
      <c r="C144" s="118" t="s">
        <v>16</v>
      </c>
      <c r="D144" s="148" t="s">
        <v>56</v>
      </c>
      <c r="E144" s="10">
        <v>1</v>
      </c>
      <c r="F144" s="10">
        <v>8</v>
      </c>
      <c r="G144" s="11">
        <v>1.7</v>
      </c>
      <c r="H144" s="10">
        <v>1</v>
      </c>
      <c r="I144" s="74">
        <f t="shared" si="2"/>
        <v>13.6</v>
      </c>
    </row>
    <row r="145" spans="1:11" ht="13.5" thickBot="1" x14ac:dyDescent="0.25">
      <c r="A145" s="113"/>
      <c r="B145" s="146"/>
      <c r="C145" s="118"/>
      <c r="D145" s="149"/>
      <c r="E145" s="9">
        <v>2</v>
      </c>
      <c r="F145" s="9">
        <v>3</v>
      </c>
      <c r="G145" s="15">
        <v>11.9</v>
      </c>
      <c r="H145" s="9">
        <v>1</v>
      </c>
      <c r="I145" s="74">
        <f t="shared" si="2"/>
        <v>35.700000000000003</v>
      </c>
    </row>
    <row r="146" spans="1:11" ht="13.5" thickBot="1" x14ac:dyDescent="0.25">
      <c r="A146" s="114"/>
      <c r="B146" s="147"/>
      <c r="C146" s="17" t="s">
        <v>17</v>
      </c>
      <c r="D146" s="150"/>
      <c r="E146" s="21">
        <v>3</v>
      </c>
      <c r="F146" s="21">
        <v>1</v>
      </c>
      <c r="G146" s="22">
        <v>27.4</v>
      </c>
      <c r="H146" s="21">
        <v>1</v>
      </c>
      <c r="I146" s="74">
        <f t="shared" si="2"/>
        <v>27.4</v>
      </c>
    </row>
    <row r="147" spans="1:11" ht="13.5" thickBot="1" x14ac:dyDescent="0.25">
      <c r="A147" s="123">
        <v>17</v>
      </c>
      <c r="B147" s="151" t="s">
        <v>25</v>
      </c>
      <c r="C147" s="118" t="s">
        <v>16</v>
      </c>
      <c r="D147" s="119" t="s">
        <v>57</v>
      </c>
      <c r="E147" s="30">
        <v>1</v>
      </c>
      <c r="F147" s="10">
        <v>11</v>
      </c>
      <c r="G147" s="26">
        <v>15.29</v>
      </c>
      <c r="H147" s="27">
        <v>1</v>
      </c>
      <c r="I147" s="74">
        <f t="shared" si="2"/>
        <v>168.19</v>
      </c>
    </row>
    <row r="148" spans="1:11" ht="13.5" thickBot="1" x14ac:dyDescent="0.25">
      <c r="A148" s="124"/>
      <c r="B148" s="152"/>
      <c r="C148" s="118"/>
      <c r="D148" s="120"/>
      <c r="E148" s="31">
        <v>2</v>
      </c>
      <c r="F148" s="9"/>
      <c r="G148" s="15"/>
      <c r="H148" s="9"/>
      <c r="I148" s="74">
        <f t="shared" si="2"/>
        <v>0</v>
      </c>
    </row>
    <row r="149" spans="1:11" ht="13.5" thickBot="1" x14ac:dyDescent="0.25">
      <c r="A149" s="138"/>
      <c r="B149" s="153"/>
      <c r="C149" s="17" t="s">
        <v>17</v>
      </c>
      <c r="D149" s="121"/>
      <c r="E149" s="32">
        <v>3</v>
      </c>
      <c r="F149" s="21">
        <v>1</v>
      </c>
      <c r="G149" s="28">
        <v>41.2</v>
      </c>
      <c r="H149" s="29">
        <v>1</v>
      </c>
      <c r="I149" s="74">
        <f t="shared" si="2"/>
        <v>41.2</v>
      </c>
    </row>
    <row r="150" spans="1:11" ht="13.5" thickBot="1" x14ac:dyDescent="0.25">
      <c r="A150" s="123">
        <v>18</v>
      </c>
      <c r="B150" s="126" t="s">
        <v>24</v>
      </c>
      <c r="C150" s="118" t="s">
        <v>16</v>
      </c>
      <c r="D150" s="119" t="s">
        <v>58</v>
      </c>
      <c r="E150" s="10">
        <v>1</v>
      </c>
      <c r="F150" s="10">
        <v>8</v>
      </c>
      <c r="G150" s="26">
        <v>23.2</v>
      </c>
      <c r="H150" s="27">
        <v>1</v>
      </c>
      <c r="I150" s="74">
        <f t="shared" si="2"/>
        <v>185.6</v>
      </c>
    </row>
    <row r="151" spans="1:11" ht="13.5" thickBot="1" x14ac:dyDescent="0.25">
      <c r="A151" s="124"/>
      <c r="B151" s="127"/>
      <c r="C151" s="118"/>
      <c r="D151" s="120"/>
      <c r="E151" s="9">
        <v>2</v>
      </c>
      <c r="F151" s="9">
        <v>3</v>
      </c>
      <c r="G151" s="15">
        <v>31</v>
      </c>
      <c r="H151" s="9">
        <v>1</v>
      </c>
      <c r="I151" s="74">
        <f t="shared" si="2"/>
        <v>93</v>
      </c>
    </row>
    <row r="152" spans="1:11" ht="13.5" thickBot="1" x14ac:dyDescent="0.25">
      <c r="A152" s="138"/>
      <c r="B152" s="139"/>
      <c r="C152" s="17" t="s">
        <v>17</v>
      </c>
      <c r="D152" s="121"/>
      <c r="E152" s="23">
        <v>3</v>
      </c>
      <c r="F152" s="21">
        <v>1</v>
      </c>
      <c r="G152" s="28">
        <v>100</v>
      </c>
      <c r="H152" s="29">
        <v>1</v>
      </c>
      <c r="I152" s="74">
        <f t="shared" si="2"/>
        <v>100</v>
      </c>
    </row>
    <row r="153" spans="1:11" ht="13.5" thickBot="1" x14ac:dyDescent="0.25">
      <c r="A153" s="140">
        <v>19</v>
      </c>
      <c r="B153" s="143" t="s">
        <v>23</v>
      </c>
      <c r="C153" s="118" t="s">
        <v>16</v>
      </c>
      <c r="D153" s="119" t="s">
        <v>59</v>
      </c>
      <c r="E153" s="9">
        <v>1</v>
      </c>
      <c r="F153" s="18">
        <v>12</v>
      </c>
      <c r="G153" s="19">
        <v>12.3</v>
      </c>
      <c r="H153" s="18">
        <v>2</v>
      </c>
      <c r="I153" s="74">
        <f t="shared" si="2"/>
        <v>295.20000000000005</v>
      </c>
    </row>
    <row r="154" spans="1:11" ht="13.5" thickBot="1" x14ac:dyDescent="0.25">
      <c r="A154" s="141"/>
      <c r="B154" s="118"/>
      <c r="C154" s="118"/>
      <c r="D154" s="120"/>
      <c r="E154" s="9">
        <v>2</v>
      </c>
      <c r="F154" s="9"/>
      <c r="G154" s="15"/>
      <c r="H154" s="9"/>
      <c r="I154" s="74">
        <f t="shared" si="2"/>
        <v>0</v>
      </c>
    </row>
    <row r="155" spans="1:11" ht="13.5" thickBot="1" x14ac:dyDescent="0.25">
      <c r="A155" s="142"/>
      <c r="B155" s="144"/>
      <c r="C155" s="17" t="s">
        <v>17</v>
      </c>
      <c r="D155" s="121"/>
      <c r="E155" s="18">
        <v>3</v>
      </c>
      <c r="F155" s="18"/>
      <c r="G155" s="19"/>
      <c r="H155" s="18"/>
      <c r="I155" s="74">
        <f t="shared" si="2"/>
        <v>0</v>
      </c>
      <c r="K155" s="33"/>
    </row>
    <row r="156" spans="1:11" ht="13.5" thickBot="1" x14ac:dyDescent="0.25">
      <c r="A156" s="123">
        <v>20</v>
      </c>
      <c r="B156" s="126" t="s">
        <v>22</v>
      </c>
      <c r="C156" s="118" t="s">
        <v>16</v>
      </c>
      <c r="D156" s="119" t="s">
        <v>60</v>
      </c>
      <c r="E156" s="10">
        <v>1</v>
      </c>
      <c r="F156" s="10">
        <v>8</v>
      </c>
      <c r="G156" s="26">
        <v>23</v>
      </c>
      <c r="H156" s="27">
        <v>2</v>
      </c>
      <c r="I156" s="74">
        <f t="shared" si="2"/>
        <v>368</v>
      </c>
    </row>
    <row r="157" spans="1:11" ht="13.5" thickBot="1" x14ac:dyDescent="0.25">
      <c r="A157" s="124"/>
      <c r="B157" s="127"/>
      <c r="C157" s="118"/>
      <c r="D157" s="120"/>
      <c r="E157" s="9">
        <v>2</v>
      </c>
      <c r="F157" s="9">
        <v>3</v>
      </c>
      <c r="G157" s="15">
        <v>47.1</v>
      </c>
      <c r="H157" s="9">
        <v>2</v>
      </c>
      <c r="I157" s="74">
        <f t="shared" si="2"/>
        <v>282.60000000000002</v>
      </c>
    </row>
    <row r="158" spans="1:11" ht="13.5" thickBot="1" x14ac:dyDescent="0.25">
      <c r="A158" s="138"/>
      <c r="B158" s="139"/>
      <c r="C158" s="17" t="s">
        <v>17</v>
      </c>
      <c r="D158" s="121"/>
      <c r="E158" s="21">
        <v>3</v>
      </c>
      <c r="F158" s="21">
        <v>1</v>
      </c>
      <c r="G158" s="28">
        <v>160.80000000000001</v>
      </c>
      <c r="H158" s="29">
        <v>2</v>
      </c>
      <c r="I158" s="74">
        <f t="shared" si="2"/>
        <v>321.60000000000002</v>
      </c>
    </row>
    <row r="159" spans="1:11" ht="13.5" thickBot="1" x14ac:dyDescent="0.25">
      <c r="A159" s="123">
        <v>21</v>
      </c>
      <c r="B159" s="126" t="s">
        <v>21</v>
      </c>
      <c r="C159" s="118" t="s">
        <v>16</v>
      </c>
      <c r="D159" s="119" t="s">
        <v>61</v>
      </c>
      <c r="E159" s="10">
        <v>1</v>
      </c>
      <c r="F159" s="10">
        <v>8</v>
      </c>
      <c r="G159" s="26">
        <v>0.9</v>
      </c>
      <c r="H159" s="27">
        <v>1</v>
      </c>
      <c r="I159" s="74">
        <f t="shared" si="2"/>
        <v>7.2</v>
      </c>
    </row>
    <row r="160" spans="1:11" ht="13.5" thickBot="1" x14ac:dyDescent="0.25">
      <c r="A160" s="124"/>
      <c r="B160" s="127"/>
      <c r="C160" s="118"/>
      <c r="D160" s="120"/>
      <c r="E160" s="9">
        <v>2</v>
      </c>
      <c r="F160" s="9">
        <v>3</v>
      </c>
      <c r="G160" s="15">
        <v>8.25</v>
      </c>
      <c r="H160" s="9">
        <v>1</v>
      </c>
      <c r="I160" s="74">
        <f t="shared" si="2"/>
        <v>24.75</v>
      </c>
    </row>
    <row r="161" spans="1:15" ht="13.5" thickBot="1" x14ac:dyDescent="0.25">
      <c r="A161" s="138"/>
      <c r="B161" s="139"/>
      <c r="C161" s="17" t="s">
        <v>17</v>
      </c>
      <c r="D161" s="121"/>
      <c r="E161" s="21">
        <v>3</v>
      </c>
      <c r="F161" s="21">
        <v>1</v>
      </c>
      <c r="G161" s="28">
        <v>67</v>
      </c>
      <c r="H161" s="29">
        <v>1</v>
      </c>
      <c r="I161" s="74">
        <f t="shared" si="2"/>
        <v>67</v>
      </c>
    </row>
    <row r="162" spans="1:15" ht="13.5" thickBot="1" x14ac:dyDescent="0.25">
      <c r="A162" s="123">
        <v>22</v>
      </c>
      <c r="B162" s="126" t="s">
        <v>20</v>
      </c>
      <c r="C162" s="118" t="s">
        <v>16</v>
      </c>
      <c r="D162" s="119" t="s">
        <v>62</v>
      </c>
      <c r="E162" s="10">
        <v>1</v>
      </c>
      <c r="F162" s="10">
        <v>11</v>
      </c>
      <c r="G162" s="26">
        <v>7.75</v>
      </c>
      <c r="H162" s="27">
        <v>1</v>
      </c>
      <c r="I162" s="74">
        <f t="shared" si="2"/>
        <v>85.25</v>
      </c>
    </row>
    <row r="163" spans="1:15" ht="13.5" thickBot="1" x14ac:dyDescent="0.25">
      <c r="A163" s="124"/>
      <c r="B163" s="127"/>
      <c r="C163" s="118"/>
      <c r="D163" s="120"/>
      <c r="E163" s="9">
        <v>2</v>
      </c>
      <c r="F163" s="9"/>
      <c r="G163" s="15"/>
      <c r="H163" s="9"/>
      <c r="I163" s="74">
        <f t="shared" si="2"/>
        <v>0</v>
      </c>
    </row>
    <row r="164" spans="1:15" ht="13.5" thickBot="1" x14ac:dyDescent="0.25">
      <c r="A164" s="138"/>
      <c r="B164" s="139"/>
      <c r="C164" s="17" t="s">
        <v>17</v>
      </c>
      <c r="D164" s="121"/>
      <c r="E164" s="21">
        <v>3</v>
      </c>
      <c r="F164" s="21">
        <v>1</v>
      </c>
      <c r="G164" s="28">
        <v>61.6</v>
      </c>
      <c r="H164" s="29">
        <v>1</v>
      </c>
      <c r="I164" s="74">
        <f t="shared" ref="I164:I171" si="3">H164*F164*G164</f>
        <v>61.6</v>
      </c>
    </row>
    <row r="165" spans="1:15" ht="13.5" thickBot="1" x14ac:dyDescent="0.25">
      <c r="A165" s="123">
        <v>23</v>
      </c>
      <c r="B165" s="126" t="s">
        <v>19</v>
      </c>
      <c r="C165" s="118" t="s">
        <v>16</v>
      </c>
      <c r="D165" s="119" t="s">
        <v>46</v>
      </c>
      <c r="E165" s="10">
        <v>1</v>
      </c>
      <c r="F165" s="10">
        <v>11</v>
      </c>
      <c r="G165" s="26">
        <v>1</v>
      </c>
      <c r="H165" s="27">
        <v>6</v>
      </c>
      <c r="I165" s="74">
        <f t="shared" si="3"/>
        <v>66</v>
      </c>
    </row>
    <row r="166" spans="1:15" ht="13.5" thickBot="1" x14ac:dyDescent="0.25">
      <c r="A166" s="124"/>
      <c r="B166" s="127"/>
      <c r="C166" s="118"/>
      <c r="D166" s="120"/>
      <c r="E166" s="9">
        <v>2</v>
      </c>
      <c r="F166" s="9"/>
      <c r="G166" s="15"/>
      <c r="H166" s="9"/>
      <c r="I166" s="74">
        <f t="shared" si="3"/>
        <v>0</v>
      </c>
    </row>
    <row r="167" spans="1:15" ht="13.5" thickBot="1" x14ac:dyDescent="0.25">
      <c r="A167" s="125"/>
      <c r="B167" s="128"/>
      <c r="C167" s="17" t="s">
        <v>17</v>
      </c>
      <c r="D167" s="130"/>
      <c r="E167" s="23">
        <v>3</v>
      </c>
      <c r="F167" s="23">
        <v>1</v>
      </c>
      <c r="G167" s="19">
        <v>35.4</v>
      </c>
      <c r="H167" s="18">
        <v>6</v>
      </c>
      <c r="I167" s="74">
        <f t="shared" si="3"/>
        <v>212.39999999999998</v>
      </c>
    </row>
    <row r="168" spans="1:15" ht="13.5" thickBot="1" x14ac:dyDescent="0.25">
      <c r="A168" s="34">
        <v>24</v>
      </c>
      <c r="B168" s="35" t="s">
        <v>67</v>
      </c>
      <c r="C168" s="36"/>
      <c r="D168" s="37"/>
      <c r="E168" s="38"/>
      <c r="F168" s="38"/>
      <c r="G168" s="8"/>
      <c r="H168" s="37"/>
      <c r="I168" s="74">
        <f>SUM(I99:I167)</f>
        <v>6504.4299999999994</v>
      </c>
      <c r="K168" s="39"/>
    </row>
    <row r="169" spans="1:15" ht="13.5" thickBot="1" x14ac:dyDescent="0.25">
      <c r="A169" s="123">
        <v>25</v>
      </c>
      <c r="B169" s="126" t="s">
        <v>40</v>
      </c>
      <c r="C169" s="118" t="s">
        <v>16</v>
      </c>
      <c r="D169" s="129"/>
      <c r="E169" s="10">
        <v>1</v>
      </c>
      <c r="F169" s="10"/>
      <c r="G169" s="26"/>
      <c r="H169" s="27"/>
      <c r="I169" s="74">
        <f t="shared" si="3"/>
        <v>0</v>
      </c>
      <c r="K169" s="39"/>
    </row>
    <row r="170" spans="1:15" s="33" customFormat="1" ht="13.5" thickBot="1" x14ac:dyDescent="0.25">
      <c r="A170" s="124"/>
      <c r="B170" s="127"/>
      <c r="C170" s="118"/>
      <c r="D170" s="120"/>
      <c r="E170" s="9">
        <v>2</v>
      </c>
      <c r="F170" s="9">
        <v>4</v>
      </c>
      <c r="G170" s="15">
        <v>354.76</v>
      </c>
      <c r="H170" s="9">
        <v>1</v>
      </c>
      <c r="I170" s="74">
        <f t="shared" si="3"/>
        <v>1419.04</v>
      </c>
    </row>
    <row r="171" spans="1:15" s="33" customFormat="1" ht="13.5" thickBot="1" x14ac:dyDescent="0.25">
      <c r="A171" s="125"/>
      <c r="B171" s="128"/>
      <c r="C171" s="75" t="s">
        <v>17</v>
      </c>
      <c r="D171" s="130"/>
      <c r="E171" s="23">
        <v>3</v>
      </c>
      <c r="F171" s="23"/>
      <c r="G171" s="19"/>
      <c r="H171" s="18"/>
      <c r="I171" s="74">
        <f t="shared" si="3"/>
        <v>0</v>
      </c>
    </row>
    <row r="172" spans="1:15" s="33" customFormat="1" ht="12.75" customHeight="1" thickBot="1" x14ac:dyDescent="0.25">
      <c r="A172" s="40">
        <v>26</v>
      </c>
      <c r="B172" s="35" t="s">
        <v>72</v>
      </c>
      <c r="C172" s="41"/>
      <c r="D172" s="37"/>
      <c r="E172" s="38"/>
      <c r="F172" s="38"/>
      <c r="G172" s="42"/>
      <c r="H172" s="38"/>
      <c r="I172" s="76">
        <f>SUM(I169:I171)</f>
        <v>1419.04</v>
      </c>
    </row>
    <row r="173" spans="1:15" s="33" customFormat="1" ht="12.75" customHeight="1" x14ac:dyDescent="0.2">
      <c r="A173" s="13"/>
      <c r="B173" s="13"/>
      <c r="C173" s="1"/>
      <c r="D173" s="14"/>
      <c r="E173" s="43"/>
      <c r="F173" s="43"/>
      <c r="H173" s="43"/>
      <c r="K173" s="57"/>
      <c r="L173" s="57"/>
    </row>
    <row r="174" spans="1:15" ht="12.75" customHeight="1" x14ac:dyDescent="0.2">
      <c r="B174" s="1" t="s">
        <v>63</v>
      </c>
      <c r="C174" s="33"/>
      <c r="I174" s="44">
        <f>I172+I168</f>
        <v>7923.4699999999993</v>
      </c>
      <c r="K174" s="58"/>
      <c r="L174" s="57"/>
    </row>
    <row r="175" spans="1:15" ht="14.45" customHeight="1" x14ac:dyDescent="0.2">
      <c r="B175" s="1" t="s">
        <v>124</v>
      </c>
      <c r="I175" s="46"/>
      <c r="J175" s="55"/>
      <c r="K175" s="58"/>
      <c r="L175" s="58"/>
      <c r="M175" s="60"/>
      <c r="N175" s="60"/>
      <c r="O175" s="60"/>
    </row>
    <row r="176" spans="1:15" ht="13.5" x14ac:dyDescent="0.25">
      <c r="B176" s="48" t="s">
        <v>68</v>
      </c>
      <c r="I176" s="50"/>
      <c r="L176" s="58"/>
      <c r="M176" s="56"/>
    </row>
    <row r="177" spans="1:13" ht="13.5" x14ac:dyDescent="0.25">
      <c r="B177" s="48"/>
      <c r="I177" s="50"/>
      <c r="L177" s="47"/>
      <c r="M177" s="56"/>
    </row>
    <row r="178" spans="1:13" ht="20.25" customHeight="1" x14ac:dyDescent="0.2">
      <c r="A178" s="122" t="s">
        <v>12</v>
      </c>
      <c r="B178" s="122"/>
      <c r="C178" s="122"/>
      <c r="D178" s="122"/>
      <c r="E178" s="122"/>
      <c r="F178" s="122"/>
      <c r="G178" s="122"/>
      <c r="H178" s="122"/>
      <c r="I178" s="122"/>
      <c r="L178" s="47"/>
    </row>
    <row r="179" spans="1:13" ht="20.25" customHeight="1" x14ac:dyDescent="0.2">
      <c r="A179" s="122" t="s">
        <v>130</v>
      </c>
      <c r="B179" s="122"/>
      <c r="C179" s="122"/>
      <c r="D179" s="122"/>
      <c r="E179" s="122"/>
      <c r="F179" s="122"/>
      <c r="G179" s="122"/>
      <c r="H179" s="122"/>
      <c r="I179" s="122"/>
      <c r="L179" s="47"/>
    </row>
    <row r="180" spans="1:13" ht="20.25" customHeight="1" thickBot="1" x14ac:dyDescent="0.25">
      <c r="A180" s="122"/>
      <c r="B180" s="122"/>
      <c r="C180" s="122"/>
      <c r="D180" s="122"/>
      <c r="E180" s="122"/>
      <c r="F180" s="122"/>
      <c r="G180" s="122"/>
      <c r="H180" s="122"/>
      <c r="I180" s="122"/>
      <c r="L180" s="47"/>
    </row>
    <row r="181" spans="1:13" ht="39" thickBot="1" x14ac:dyDescent="0.25">
      <c r="A181" s="82" t="s">
        <v>8</v>
      </c>
      <c r="B181" s="3" t="s">
        <v>0</v>
      </c>
      <c r="C181" s="83" t="s">
        <v>1</v>
      </c>
      <c r="D181" s="4" t="s">
        <v>2</v>
      </c>
      <c r="E181" s="83" t="s">
        <v>3</v>
      </c>
      <c r="F181" s="83" t="s">
        <v>4</v>
      </c>
      <c r="G181" s="83" t="s">
        <v>5</v>
      </c>
      <c r="H181" s="83" t="s">
        <v>6</v>
      </c>
      <c r="I181" s="91" t="s">
        <v>7</v>
      </c>
      <c r="L181" s="47"/>
    </row>
    <row r="182" spans="1:13" ht="13.5" thickBot="1" x14ac:dyDescent="0.25">
      <c r="A182" s="131" t="s">
        <v>77</v>
      </c>
      <c r="B182" s="132"/>
      <c r="C182" s="132"/>
      <c r="D182" s="132"/>
      <c r="E182" s="132"/>
      <c r="F182" s="132"/>
      <c r="G182" s="132"/>
      <c r="H182" s="132"/>
      <c r="I182" s="133"/>
      <c r="L182" s="47"/>
    </row>
    <row r="183" spans="1:13" ht="13.5" thickBot="1" x14ac:dyDescent="0.25">
      <c r="A183" s="134">
        <v>1</v>
      </c>
      <c r="B183" s="137" t="s">
        <v>78</v>
      </c>
      <c r="C183" s="118" t="s">
        <v>79</v>
      </c>
      <c r="D183" s="129" t="s">
        <v>80</v>
      </c>
      <c r="E183" s="20">
        <v>1</v>
      </c>
      <c r="F183" s="10">
        <v>12</v>
      </c>
      <c r="G183" s="10">
        <v>1.4</v>
      </c>
      <c r="H183" s="10">
        <v>4</v>
      </c>
      <c r="I183" s="92">
        <f>H183*G183*F183</f>
        <v>67.199999999999989</v>
      </c>
      <c r="L183" s="47"/>
    </row>
    <row r="184" spans="1:13" ht="13.5" thickBot="1" x14ac:dyDescent="0.25">
      <c r="A184" s="135"/>
      <c r="B184" s="116"/>
      <c r="C184" s="118"/>
      <c r="D184" s="120"/>
      <c r="E184" s="9">
        <v>2</v>
      </c>
      <c r="F184" s="9">
        <v>0</v>
      </c>
      <c r="G184" s="9"/>
      <c r="H184" s="9"/>
      <c r="I184" s="92">
        <f t="shared" ref="I184:I218" si="4">H184*G184*F184</f>
        <v>0</v>
      </c>
      <c r="L184" s="47"/>
    </row>
    <row r="185" spans="1:13" ht="13.5" thickBot="1" x14ac:dyDescent="0.25">
      <c r="A185" s="136"/>
      <c r="B185" s="117"/>
      <c r="C185" s="93" t="s">
        <v>121</v>
      </c>
      <c r="D185" s="121"/>
      <c r="E185" s="21">
        <v>3</v>
      </c>
      <c r="F185" s="21">
        <v>0</v>
      </c>
      <c r="G185" s="21">
        <v>12.1</v>
      </c>
      <c r="H185" s="21">
        <v>4</v>
      </c>
      <c r="I185" s="92">
        <f t="shared" si="4"/>
        <v>0</v>
      </c>
      <c r="L185" s="47"/>
    </row>
    <row r="186" spans="1:13" ht="13.5" thickBot="1" x14ac:dyDescent="0.25">
      <c r="A186" s="112">
        <v>2</v>
      </c>
      <c r="B186" s="115" t="s">
        <v>81</v>
      </c>
      <c r="C186" s="118" t="s">
        <v>79</v>
      </c>
      <c r="D186" s="119" t="s">
        <v>82</v>
      </c>
      <c r="E186" s="10">
        <v>1</v>
      </c>
      <c r="F186" s="10">
        <v>12</v>
      </c>
      <c r="G186" s="10">
        <v>0.1</v>
      </c>
      <c r="H186" s="10">
        <v>4</v>
      </c>
      <c r="I186" s="92">
        <f t="shared" si="4"/>
        <v>4.8000000000000007</v>
      </c>
      <c r="L186" s="47"/>
    </row>
    <row r="187" spans="1:13" ht="13.5" thickBot="1" x14ac:dyDescent="0.25">
      <c r="A187" s="113"/>
      <c r="B187" s="116"/>
      <c r="C187" s="118"/>
      <c r="D187" s="120"/>
      <c r="E187" s="9">
        <v>2</v>
      </c>
      <c r="F187" s="9">
        <v>0</v>
      </c>
      <c r="G187" s="9"/>
      <c r="H187" s="9"/>
      <c r="I187" s="92">
        <f t="shared" si="4"/>
        <v>0</v>
      </c>
      <c r="L187" s="47"/>
    </row>
    <row r="188" spans="1:13" ht="13.5" thickBot="1" x14ac:dyDescent="0.25">
      <c r="A188" s="114"/>
      <c r="B188" s="117"/>
      <c r="C188" s="93" t="s">
        <v>121</v>
      </c>
      <c r="D188" s="121"/>
      <c r="E188" s="21">
        <v>3</v>
      </c>
      <c r="F188" s="21">
        <v>1</v>
      </c>
      <c r="G188" s="21">
        <v>0.5</v>
      </c>
      <c r="H188" s="21">
        <v>4</v>
      </c>
      <c r="I188" s="92">
        <f t="shared" si="4"/>
        <v>2</v>
      </c>
      <c r="L188" s="47"/>
    </row>
    <row r="189" spans="1:13" ht="13.5" thickBot="1" x14ac:dyDescent="0.25">
      <c r="A189" s="112">
        <v>3</v>
      </c>
      <c r="B189" s="143" t="s">
        <v>83</v>
      </c>
      <c r="C189" s="118" t="s">
        <v>79</v>
      </c>
      <c r="D189" s="119" t="s">
        <v>84</v>
      </c>
      <c r="E189" s="10">
        <v>1</v>
      </c>
      <c r="F189" s="10">
        <v>12</v>
      </c>
      <c r="G189" s="10">
        <v>1.4</v>
      </c>
      <c r="H189" s="10">
        <v>4</v>
      </c>
      <c r="I189" s="92">
        <f t="shared" si="4"/>
        <v>67.199999999999989</v>
      </c>
      <c r="L189" s="47"/>
    </row>
    <row r="190" spans="1:13" ht="13.5" thickBot="1" x14ac:dyDescent="0.25">
      <c r="A190" s="113"/>
      <c r="B190" s="118"/>
      <c r="C190" s="118"/>
      <c r="D190" s="120"/>
      <c r="E190" s="9">
        <v>2</v>
      </c>
      <c r="F190" s="9">
        <v>0</v>
      </c>
      <c r="G190" s="9"/>
      <c r="H190" s="9"/>
      <c r="I190" s="92">
        <f t="shared" si="4"/>
        <v>0</v>
      </c>
      <c r="L190" s="47"/>
    </row>
    <row r="191" spans="1:13" ht="13.5" thickBot="1" x14ac:dyDescent="0.25">
      <c r="A191" s="114"/>
      <c r="B191" s="144"/>
      <c r="C191" s="93" t="s">
        <v>121</v>
      </c>
      <c r="D191" s="121"/>
      <c r="E191" s="21">
        <v>3</v>
      </c>
      <c r="F191" s="21">
        <v>0</v>
      </c>
      <c r="G191" s="21">
        <v>15.7</v>
      </c>
      <c r="H191" s="21">
        <v>4</v>
      </c>
      <c r="I191" s="92">
        <f t="shared" si="4"/>
        <v>0</v>
      </c>
      <c r="L191" s="47"/>
    </row>
    <row r="192" spans="1:13" ht="13.5" thickBot="1" x14ac:dyDescent="0.25">
      <c r="A192" s="112">
        <v>4</v>
      </c>
      <c r="B192" s="115" t="s">
        <v>85</v>
      </c>
      <c r="C192" s="118" t="s">
        <v>79</v>
      </c>
      <c r="D192" s="119" t="s">
        <v>86</v>
      </c>
      <c r="E192" s="10">
        <v>1</v>
      </c>
      <c r="F192" s="10">
        <v>11</v>
      </c>
      <c r="G192" s="10">
        <v>0.1</v>
      </c>
      <c r="H192" s="10">
        <v>4</v>
      </c>
      <c r="I192" s="92">
        <f t="shared" si="4"/>
        <v>4.4000000000000004</v>
      </c>
      <c r="L192" s="47"/>
    </row>
    <row r="193" spans="1:12" ht="13.5" thickBot="1" x14ac:dyDescent="0.25">
      <c r="A193" s="113"/>
      <c r="B193" s="116"/>
      <c r="C193" s="118"/>
      <c r="D193" s="120"/>
      <c r="E193" s="9">
        <v>2</v>
      </c>
      <c r="F193" s="9">
        <v>0</v>
      </c>
      <c r="G193" s="9"/>
      <c r="H193" s="9"/>
      <c r="I193" s="92">
        <f t="shared" si="4"/>
        <v>0</v>
      </c>
      <c r="L193" s="47"/>
    </row>
    <row r="194" spans="1:12" ht="13.5" thickBot="1" x14ac:dyDescent="0.25">
      <c r="A194" s="114"/>
      <c r="B194" s="117"/>
      <c r="C194" s="93" t="s">
        <v>121</v>
      </c>
      <c r="D194" s="121"/>
      <c r="E194" s="21">
        <v>3</v>
      </c>
      <c r="F194" s="21">
        <v>1</v>
      </c>
      <c r="G194" s="21">
        <v>0.8</v>
      </c>
      <c r="H194" s="21">
        <v>4</v>
      </c>
      <c r="I194" s="92">
        <f t="shared" si="4"/>
        <v>3.2</v>
      </c>
      <c r="L194" s="47"/>
    </row>
    <row r="195" spans="1:12" ht="13.5" thickBot="1" x14ac:dyDescent="0.25">
      <c r="A195" s="112">
        <v>5</v>
      </c>
      <c r="B195" s="115" t="s">
        <v>87</v>
      </c>
      <c r="C195" s="118" t="s">
        <v>79</v>
      </c>
      <c r="D195" s="119" t="s">
        <v>86</v>
      </c>
      <c r="E195" s="10">
        <v>1</v>
      </c>
      <c r="F195" s="10">
        <v>11</v>
      </c>
      <c r="G195" s="10">
        <v>0.1</v>
      </c>
      <c r="H195" s="10">
        <v>1</v>
      </c>
      <c r="I195" s="92">
        <f t="shared" si="4"/>
        <v>1.1000000000000001</v>
      </c>
      <c r="L195" s="47"/>
    </row>
    <row r="196" spans="1:12" ht="13.5" thickBot="1" x14ac:dyDescent="0.25">
      <c r="A196" s="113"/>
      <c r="B196" s="116"/>
      <c r="C196" s="118"/>
      <c r="D196" s="120"/>
      <c r="E196" s="9">
        <v>2</v>
      </c>
      <c r="F196" s="9">
        <v>0</v>
      </c>
      <c r="G196" s="9"/>
      <c r="H196" s="9"/>
      <c r="I196" s="92">
        <f t="shared" si="4"/>
        <v>0</v>
      </c>
      <c r="L196" s="47"/>
    </row>
    <row r="197" spans="1:12" ht="13.5" thickBot="1" x14ac:dyDescent="0.25">
      <c r="A197" s="114"/>
      <c r="B197" s="117"/>
      <c r="C197" s="93" t="s">
        <v>121</v>
      </c>
      <c r="D197" s="121"/>
      <c r="E197" s="21">
        <v>3</v>
      </c>
      <c r="F197" s="21">
        <v>1</v>
      </c>
      <c r="G197" s="21">
        <v>0.8</v>
      </c>
      <c r="H197" s="21">
        <v>1</v>
      </c>
      <c r="I197" s="92">
        <f t="shared" si="4"/>
        <v>0.8</v>
      </c>
      <c r="L197" s="47"/>
    </row>
    <row r="198" spans="1:12" ht="13.5" thickBot="1" x14ac:dyDescent="0.25">
      <c r="A198" s="173">
        <v>6</v>
      </c>
      <c r="B198" s="176" t="s">
        <v>88</v>
      </c>
      <c r="C198" s="179" t="s">
        <v>79</v>
      </c>
      <c r="D198" s="180" t="s">
        <v>89</v>
      </c>
      <c r="E198" s="94">
        <v>1</v>
      </c>
      <c r="F198" s="94">
        <v>8</v>
      </c>
      <c r="G198" s="94">
        <v>7.4</v>
      </c>
      <c r="H198" s="94">
        <v>2</v>
      </c>
      <c r="I198" s="92">
        <f t="shared" si="4"/>
        <v>118.4</v>
      </c>
      <c r="L198" s="47"/>
    </row>
    <row r="199" spans="1:12" ht="13.5" thickBot="1" x14ac:dyDescent="0.25">
      <c r="A199" s="174"/>
      <c r="B199" s="177"/>
      <c r="C199" s="179"/>
      <c r="D199" s="181"/>
      <c r="E199" s="95">
        <v>2</v>
      </c>
      <c r="F199" s="95">
        <v>4</v>
      </c>
      <c r="G199" s="95">
        <v>17.399999999999999</v>
      </c>
      <c r="H199" s="95">
        <v>2</v>
      </c>
      <c r="I199" s="92">
        <f t="shared" si="4"/>
        <v>139.19999999999999</v>
      </c>
      <c r="L199" s="47"/>
    </row>
    <row r="200" spans="1:12" ht="13.5" thickBot="1" x14ac:dyDescent="0.25">
      <c r="A200" s="175"/>
      <c r="B200" s="178"/>
      <c r="C200" s="93" t="s">
        <v>121</v>
      </c>
      <c r="D200" s="182"/>
      <c r="E200" s="96">
        <v>3</v>
      </c>
      <c r="F200" s="96">
        <v>0</v>
      </c>
      <c r="G200" s="96">
        <v>38.4</v>
      </c>
      <c r="H200" s="96">
        <v>2</v>
      </c>
      <c r="I200" s="92">
        <f t="shared" si="4"/>
        <v>0</v>
      </c>
      <c r="L200" s="47"/>
    </row>
    <row r="201" spans="1:12" ht="13.5" thickBot="1" x14ac:dyDescent="0.25">
      <c r="A201" s="123">
        <v>7</v>
      </c>
      <c r="B201" s="126" t="s">
        <v>90</v>
      </c>
      <c r="C201" s="118" t="s">
        <v>79</v>
      </c>
      <c r="D201" s="119" t="s">
        <v>91</v>
      </c>
      <c r="E201" s="10">
        <v>1</v>
      </c>
      <c r="F201" s="10">
        <v>11</v>
      </c>
      <c r="G201" s="27">
        <v>0.3</v>
      </c>
      <c r="H201" s="27">
        <v>1</v>
      </c>
      <c r="I201" s="92">
        <f t="shared" si="4"/>
        <v>3.3</v>
      </c>
      <c r="L201" s="47"/>
    </row>
    <row r="202" spans="1:12" ht="13.5" thickBot="1" x14ac:dyDescent="0.25">
      <c r="A202" s="124"/>
      <c r="B202" s="127"/>
      <c r="C202" s="118"/>
      <c r="D202" s="120"/>
      <c r="E202" s="9">
        <v>2</v>
      </c>
      <c r="F202" s="9"/>
      <c r="G202" s="9"/>
      <c r="H202" s="9"/>
      <c r="I202" s="92">
        <f t="shared" si="4"/>
        <v>0</v>
      </c>
      <c r="L202" s="47"/>
    </row>
    <row r="203" spans="1:12" ht="13.5" thickBot="1" x14ac:dyDescent="0.25">
      <c r="A203" s="138"/>
      <c r="B203" s="139"/>
      <c r="C203" s="93" t="s">
        <v>121</v>
      </c>
      <c r="D203" s="121"/>
      <c r="E203" s="21">
        <v>3</v>
      </c>
      <c r="F203" s="21">
        <v>1</v>
      </c>
      <c r="G203" s="29">
        <v>1.4</v>
      </c>
      <c r="H203" s="29">
        <v>1</v>
      </c>
      <c r="I203" s="92">
        <f t="shared" si="4"/>
        <v>1.4</v>
      </c>
      <c r="L203" s="47"/>
    </row>
    <row r="204" spans="1:12" ht="13.5" thickBot="1" x14ac:dyDescent="0.25">
      <c r="A204" s="123">
        <v>8</v>
      </c>
      <c r="B204" s="126" t="s">
        <v>92</v>
      </c>
      <c r="C204" s="118" t="s">
        <v>79</v>
      </c>
      <c r="D204" s="119" t="s">
        <v>91</v>
      </c>
      <c r="E204" s="10">
        <v>1</v>
      </c>
      <c r="F204" s="10">
        <v>11</v>
      </c>
      <c r="G204" s="27">
        <v>0.3</v>
      </c>
      <c r="H204" s="27">
        <v>1</v>
      </c>
      <c r="I204" s="92">
        <f t="shared" si="4"/>
        <v>3.3</v>
      </c>
      <c r="L204" s="47"/>
    </row>
    <row r="205" spans="1:12" ht="13.5" thickBot="1" x14ac:dyDescent="0.25">
      <c r="A205" s="124"/>
      <c r="B205" s="127"/>
      <c r="C205" s="118"/>
      <c r="D205" s="120"/>
      <c r="E205" s="9">
        <v>2</v>
      </c>
      <c r="F205" s="9"/>
      <c r="G205" s="9"/>
      <c r="H205" s="9"/>
      <c r="I205" s="92">
        <f t="shared" si="4"/>
        <v>0</v>
      </c>
      <c r="L205" s="47"/>
    </row>
    <row r="206" spans="1:12" ht="13.5" thickBot="1" x14ac:dyDescent="0.25">
      <c r="A206" s="138"/>
      <c r="B206" s="139"/>
      <c r="C206" s="93" t="s">
        <v>121</v>
      </c>
      <c r="D206" s="121"/>
      <c r="E206" s="21">
        <v>3</v>
      </c>
      <c r="F206" s="21">
        <v>1</v>
      </c>
      <c r="G206" s="29">
        <v>1.4</v>
      </c>
      <c r="H206" s="29">
        <v>1</v>
      </c>
      <c r="I206" s="92">
        <f t="shared" si="4"/>
        <v>1.4</v>
      </c>
      <c r="L206" s="47"/>
    </row>
    <row r="207" spans="1:12" ht="13.5" thickBot="1" x14ac:dyDescent="0.25">
      <c r="A207" s="123">
        <v>9</v>
      </c>
      <c r="B207" s="126" t="s">
        <v>93</v>
      </c>
      <c r="C207" s="143" t="s">
        <v>79</v>
      </c>
      <c r="D207" s="119" t="s">
        <v>94</v>
      </c>
      <c r="E207" s="10">
        <v>1</v>
      </c>
      <c r="F207" s="10">
        <v>11</v>
      </c>
      <c r="G207" s="27">
        <v>1</v>
      </c>
      <c r="H207" s="27">
        <v>2</v>
      </c>
      <c r="I207" s="92">
        <f t="shared" si="4"/>
        <v>22</v>
      </c>
      <c r="L207" s="47"/>
    </row>
    <row r="208" spans="1:12" ht="13.5" thickBot="1" x14ac:dyDescent="0.25">
      <c r="A208" s="124"/>
      <c r="B208" s="127"/>
      <c r="C208" s="118"/>
      <c r="D208" s="120"/>
      <c r="E208" s="9">
        <v>2</v>
      </c>
      <c r="F208" s="9"/>
      <c r="G208" s="9"/>
      <c r="H208" s="9"/>
      <c r="I208" s="92">
        <f t="shared" si="4"/>
        <v>0</v>
      </c>
      <c r="L208" s="47"/>
    </row>
    <row r="209" spans="1:12" ht="13.5" thickBot="1" x14ac:dyDescent="0.25">
      <c r="A209" s="138"/>
      <c r="B209" s="139"/>
      <c r="C209" s="93" t="s">
        <v>121</v>
      </c>
      <c r="D209" s="121"/>
      <c r="E209" s="21">
        <v>3</v>
      </c>
      <c r="F209" s="21">
        <v>1</v>
      </c>
      <c r="G209" s="29">
        <v>35.4</v>
      </c>
      <c r="H209" s="29">
        <v>2</v>
      </c>
      <c r="I209" s="92">
        <f t="shared" si="4"/>
        <v>70.8</v>
      </c>
      <c r="L209" s="47"/>
    </row>
    <row r="210" spans="1:12" ht="18.75" customHeight="1" thickBot="1" x14ac:dyDescent="0.25">
      <c r="A210" s="123">
        <v>10</v>
      </c>
      <c r="B210" s="126" t="s">
        <v>95</v>
      </c>
      <c r="C210" s="143" t="s">
        <v>79</v>
      </c>
      <c r="D210" s="119" t="s">
        <v>94</v>
      </c>
      <c r="E210" s="10">
        <v>1</v>
      </c>
      <c r="F210" s="10">
        <v>11</v>
      </c>
      <c r="G210" s="27">
        <v>1</v>
      </c>
      <c r="H210" s="27">
        <v>5</v>
      </c>
      <c r="I210" s="92">
        <f t="shared" si="4"/>
        <v>55</v>
      </c>
      <c r="L210" s="47"/>
    </row>
    <row r="211" spans="1:12" ht="21.75" customHeight="1" thickBot="1" x14ac:dyDescent="0.25">
      <c r="A211" s="124"/>
      <c r="B211" s="127"/>
      <c r="C211" s="118"/>
      <c r="D211" s="120"/>
      <c r="E211" s="9">
        <v>2</v>
      </c>
      <c r="F211" s="9"/>
      <c r="G211" s="9"/>
      <c r="H211" s="9"/>
      <c r="I211" s="92">
        <f t="shared" si="4"/>
        <v>0</v>
      </c>
      <c r="L211" s="47"/>
    </row>
    <row r="212" spans="1:12" ht="15.75" customHeight="1" thickBot="1" x14ac:dyDescent="0.25">
      <c r="A212" s="138"/>
      <c r="B212" s="139"/>
      <c r="C212" s="93" t="s">
        <v>121</v>
      </c>
      <c r="D212" s="121"/>
      <c r="E212" s="21">
        <v>3</v>
      </c>
      <c r="F212" s="21">
        <v>1</v>
      </c>
      <c r="G212" s="29">
        <v>35.4</v>
      </c>
      <c r="H212" s="29">
        <v>5</v>
      </c>
      <c r="I212" s="92">
        <f t="shared" si="4"/>
        <v>177</v>
      </c>
      <c r="L212" s="47"/>
    </row>
    <row r="213" spans="1:12" ht="13.5" thickBot="1" x14ac:dyDescent="0.25">
      <c r="A213" s="123">
        <v>11</v>
      </c>
      <c r="B213" s="126" t="s">
        <v>96</v>
      </c>
      <c r="C213" s="118" t="s">
        <v>79</v>
      </c>
      <c r="D213" s="119" t="s">
        <v>91</v>
      </c>
      <c r="E213" s="10">
        <v>1</v>
      </c>
      <c r="F213" s="10">
        <v>11</v>
      </c>
      <c r="G213" s="27">
        <v>0.3</v>
      </c>
      <c r="H213" s="27">
        <v>2</v>
      </c>
      <c r="I213" s="92">
        <f t="shared" si="4"/>
        <v>6.6</v>
      </c>
      <c r="L213" s="47"/>
    </row>
    <row r="214" spans="1:12" ht="13.5" thickBot="1" x14ac:dyDescent="0.25">
      <c r="A214" s="124"/>
      <c r="B214" s="127"/>
      <c r="C214" s="118"/>
      <c r="D214" s="120"/>
      <c r="E214" s="9">
        <v>2</v>
      </c>
      <c r="F214" s="9"/>
      <c r="G214" s="9"/>
      <c r="H214" s="9"/>
      <c r="I214" s="92">
        <f t="shared" si="4"/>
        <v>0</v>
      </c>
      <c r="L214" s="47"/>
    </row>
    <row r="215" spans="1:12" ht="13.5" thickBot="1" x14ac:dyDescent="0.25">
      <c r="A215" s="138"/>
      <c r="B215" s="139"/>
      <c r="C215" s="93" t="s">
        <v>121</v>
      </c>
      <c r="D215" s="121"/>
      <c r="E215" s="21">
        <v>3</v>
      </c>
      <c r="F215" s="21">
        <v>1</v>
      </c>
      <c r="G215" s="29">
        <v>1.4</v>
      </c>
      <c r="H215" s="29">
        <v>2</v>
      </c>
      <c r="I215" s="92">
        <f t="shared" si="4"/>
        <v>2.8</v>
      </c>
      <c r="L215" s="47"/>
    </row>
    <row r="216" spans="1:12" ht="13.5" thickBot="1" x14ac:dyDescent="0.25">
      <c r="A216" s="112">
        <v>13</v>
      </c>
      <c r="B216" s="115" t="s">
        <v>97</v>
      </c>
      <c r="C216" s="118" t="s">
        <v>79</v>
      </c>
      <c r="D216" s="180" t="s">
        <v>98</v>
      </c>
      <c r="E216" s="10">
        <v>1</v>
      </c>
      <c r="F216" s="10">
        <v>11</v>
      </c>
      <c r="G216" s="10">
        <v>2</v>
      </c>
      <c r="H216" s="10">
        <v>1</v>
      </c>
      <c r="I216" s="92">
        <f t="shared" si="4"/>
        <v>22</v>
      </c>
      <c r="L216" s="47"/>
    </row>
    <row r="217" spans="1:12" ht="13.5" thickBot="1" x14ac:dyDescent="0.25">
      <c r="A217" s="113"/>
      <c r="B217" s="116"/>
      <c r="C217" s="118"/>
      <c r="D217" s="181"/>
      <c r="E217" s="9">
        <v>2</v>
      </c>
      <c r="F217" s="9"/>
      <c r="G217" s="9"/>
      <c r="H217" s="9"/>
      <c r="I217" s="92">
        <f t="shared" si="4"/>
        <v>0</v>
      </c>
      <c r="L217" s="47"/>
    </row>
    <row r="218" spans="1:12" ht="13.5" thickBot="1" x14ac:dyDescent="0.25">
      <c r="A218" s="114"/>
      <c r="B218" s="117"/>
      <c r="C218" s="93" t="s">
        <v>121</v>
      </c>
      <c r="D218" s="182"/>
      <c r="E218" s="21">
        <v>3</v>
      </c>
      <c r="F218" s="21">
        <v>1</v>
      </c>
      <c r="G218" s="21">
        <v>16.2</v>
      </c>
      <c r="H218" s="21">
        <v>1</v>
      </c>
      <c r="I218" s="92">
        <f t="shared" si="4"/>
        <v>16.2</v>
      </c>
      <c r="L218" s="47"/>
    </row>
    <row r="219" spans="1:12" ht="13.5" thickBot="1" x14ac:dyDescent="0.25">
      <c r="A219" s="131" t="s">
        <v>99</v>
      </c>
      <c r="B219" s="132"/>
      <c r="C219" s="132"/>
      <c r="D219" s="132"/>
      <c r="E219" s="132"/>
      <c r="F219" s="132"/>
      <c r="G219" s="132"/>
      <c r="H219" s="132"/>
      <c r="I219" s="133"/>
      <c r="L219" s="47"/>
    </row>
    <row r="220" spans="1:12" ht="13.5" thickBot="1" x14ac:dyDescent="0.25">
      <c r="A220" s="183" t="s">
        <v>100</v>
      </c>
      <c r="B220" s="184"/>
      <c r="C220" s="184"/>
      <c r="D220" s="184"/>
      <c r="E220" s="184"/>
      <c r="F220" s="184"/>
      <c r="G220" s="184"/>
      <c r="H220" s="184"/>
      <c r="I220" s="185"/>
      <c r="L220" s="47"/>
    </row>
    <row r="221" spans="1:12" ht="13.5" thickBot="1" x14ac:dyDescent="0.25">
      <c r="A221" s="173">
        <v>15</v>
      </c>
      <c r="B221" s="187" t="s">
        <v>141</v>
      </c>
      <c r="C221" s="190" t="s">
        <v>79</v>
      </c>
      <c r="D221" s="180" t="s">
        <v>101</v>
      </c>
      <c r="E221" s="94">
        <v>1</v>
      </c>
      <c r="F221" s="94">
        <v>8</v>
      </c>
      <c r="G221" s="94">
        <v>7.5</v>
      </c>
      <c r="H221" s="94">
        <v>1</v>
      </c>
      <c r="I221" s="92">
        <f t="shared" ref="I221:I263" si="5">H221*G221*F221</f>
        <v>60</v>
      </c>
      <c r="L221" s="47"/>
    </row>
    <row r="222" spans="1:12" ht="13.5" thickBot="1" x14ac:dyDescent="0.25">
      <c r="A222" s="174"/>
      <c r="B222" s="188"/>
      <c r="C222" s="179"/>
      <c r="D222" s="181"/>
      <c r="E222" s="95">
        <v>2</v>
      </c>
      <c r="F222" s="95">
        <v>3</v>
      </c>
      <c r="G222" s="95">
        <v>15</v>
      </c>
      <c r="H222" s="95">
        <v>1</v>
      </c>
      <c r="I222" s="92">
        <f t="shared" si="5"/>
        <v>45</v>
      </c>
      <c r="L222" s="47"/>
    </row>
    <row r="223" spans="1:12" ht="13.5" thickBot="1" x14ac:dyDescent="0.25">
      <c r="A223" s="186"/>
      <c r="B223" s="189"/>
      <c r="C223" s="191"/>
      <c r="D223" s="182"/>
      <c r="E223" s="98">
        <v>3</v>
      </c>
      <c r="F223" s="98">
        <v>1</v>
      </c>
      <c r="G223" s="98">
        <v>195</v>
      </c>
      <c r="H223" s="98">
        <v>1</v>
      </c>
      <c r="I223" s="92">
        <f t="shared" si="5"/>
        <v>195</v>
      </c>
      <c r="L223" s="47"/>
    </row>
    <row r="224" spans="1:12" ht="13.5" thickBot="1" x14ac:dyDescent="0.25">
      <c r="A224" s="183" t="s">
        <v>102</v>
      </c>
      <c r="B224" s="184"/>
      <c r="C224" s="184"/>
      <c r="D224" s="184"/>
      <c r="E224" s="184"/>
      <c r="F224" s="184"/>
      <c r="G224" s="184"/>
      <c r="H224" s="184"/>
      <c r="I224" s="185"/>
      <c r="L224" s="47"/>
    </row>
    <row r="225" spans="1:12" ht="13.5" thickBot="1" x14ac:dyDescent="0.25">
      <c r="A225" s="192">
        <v>19</v>
      </c>
      <c r="B225" s="187" t="s">
        <v>141</v>
      </c>
      <c r="C225" s="190" t="s">
        <v>79</v>
      </c>
      <c r="D225" s="180" t="s">
        <v>101</v>
      </c>
      <c r="E225" s="94">
        <v>1</v>
      </c>
      <c r="F225" s="94">
        <v>8</v>
      </c>
      <c r="G225" s="94">
        <v>7.5</v>
      </c>
      <c r="H225" s="94">
        <v>1</v>
      </c>
      <c r="I225" s="92">
        <f t="shared" si="5"/>
        <v>60</v>
      </c>
      <c r="L225" s="47"/>
    </row>
    <row r="226" spans="1:12" ht="13.5" thickBot="1" x14ac:dyDescent="0.25">
      <c r="A226" s="192"/>
      <c r="B226" s="188"/>
      <c r="C226" s="179"/>
      <c r="D226" s="181"/>
      <c r="E226" s="95">
        <v>2</v>
      </c>
      <c r="F226" s="95">
        <v>3</v>
      </c>
      <c r="G226" s="95">
        <v>15</v>
      </c>
      <c r="H226" s="95">
        <v>1</v>
      </c>
      <c r="I226" s="92">
        <f t="shared" si="5"/>
        <v>45</v>
      </c>
      <c r="L226" s="47"/>
    </row>
    <row r="227" spans="1:12" ht="13.5" thickBot="1" x14ac:dyDescent="0.25">
      <c r="A227" s="193"/>
      <c r="B227" s="189"/>
      <c r="C227" s="191"/>
      <c r="D227" s="182"/>
      <c r="E227" s="98">
        <v>3</v>
      </c>
      <c r="F227" s="98">
        <v>1</v>
      </c>
      <c r="G227" s="98">
        <v>195</v>
      </c>
      <c r="H227" s="98">
        <v>1</v>
      </c>
      <c r="I227" s="92">
        <f t="shared" si="5"/>
        <v>195</v>
      </c>
      <c r="L227" s="47"/>
    </row>
    <row r="228" spans="1:12" ht="13.5" thickBot="1" x14ac:dyDescent="0.25">
      <c r="A228" s="194" t="s">
        <v>103</v>
      </c>
      <c r="B228" s="195"/>
      <c r="C228" s="195"/>
      <c r="D228" s="195"/>
      <c r="E228" s="195"/>
      <c r="F228" s="195"/>
      <c r="G228" s="195"/>
      <c r="H228" s="195"/>
      <c r="I228" s="196"/>
      <c r="L228" s="47"/>
    </row>
    <row r="229" spans="1:12" ht="13.5" thickBot="1" x14ac:dyDescent="0.25">
      <c r="A229" s="197">
        <v>25</v>
      </c>
      <c r="B229" s="198" t="s">
        <v>142</v>
      </c>
      <c r="C229" s="190" t="s">
        <v>79</v>
      </c>
      <c r="D229" s="180" t="s">
        <v>101</v>
      </c>
      <c r="E229" s="94">
        <v>1</v>
      </c>
      <c r="F229" s="94">
        <v>8</v>
      </c>
      <c r="G229" s="94">
        <v>7.5</v>
      </c>
      <c r="H229" s="219">
        <v>4</v>
      </c>
      <c r="I229" s="92">
        <f t="shared" si="5"/>
        <v>240</v>
      </c>
      <c r="L229" s="47"/>
    </row>
    <row r="230" spans="1:12" ht="13.5" thickBot="1" x14ac:dyDescent="0.25">
      <c r="A230" s="174"/>
      <c r="B230" s="199"/>
      <c r="C230" s="179"/>
      <c r="D230" s="181"/>
      <c r="E230" s="95">
        <v>2</v>
      </c>
      <c r="F230" s="95">
        <v>3</v>
      </c>
      <c r="G230" s="95">
        <v>15</v>
      </c>
      <c r="H230" s="220">
        <v>4</v>
      </c>
      <c r="I230" s="92">
        <f t="shared" si="5"/>
        <v>180</v>
      </c>
      <c r="L230" s="47"/>
    </row>
    <row r="231" spans="1:12" ht="13.5" thickBot="1" x14ac:dyDescent="0.25">
      <c r="A231" s="175"/>
      <c r="B231" s="200"/>
      <c r="C231" s="191"/>
      <c r="D231" s="182"/>
      <c r="E231" s="98">
        <v>3</v>
      </c>
      <c r="F231" s="98">
        <v>1</v>
      </c>
      <c r="G231" s="98">
        <v>195</v>
      </c>
      <c r="H231" s="221">
        <v>4</v>
      </c>
      <c r="I231" s="92">
        <f t="shared" si="5"/>
        <v>780</v>
      </c>
      <c r="L231" s="47"/>
    </row>
    <row r="232" spans="1:12" ht="13.5" thickBot="1" x14ac:dyDescent="0.25">
      <c r="A232" s="183" t="s">
        <v>104</v>
      </c>
      <c r="B232" s="184"/>
      <c r="C232" s="184"/>
      <c r="D232" s="184"/>
      <c r="E232" s="184"/>
      <c r="F232" s="184"/>
      <c r="G232" s="184"/>
      <c r="H232" s="184"/>
      <c r="I232" s="185"/>
      <c r="L232" s="47"/>
    </row>
    <row r="233" spans="1:12" ht="13.5" thickBot="1" x14ac:dyDescent="0.25">
      <c r="A233" s="197">
        <v>28</v>
      </c>
      <c r="B233" s="198" t="s">
        <v>105</v>
      </c>
      <c r="C233" s="190" t="s">
        <v>79</v>
      </c>
      <c r="D233" s="180" t="s">
        <v>101</v>
      </c>
      <c r="E233" s="94">
        <v>1</v>
      </c>
      <c r="F233" s="94">
        <v>8</v>
      </c>
      <c r="G233" s="94">
        <v>7.5</v>
      </c>
      <c r="H233" s="94">
        <v>1</v>
      </c>
      <c r="I233" s="92">
        <f t="shared" si="5"/>
        <v>60</v>
      </c>
      <c r="L233" s="47"/>
    </row>
    <row r="234" spans="1:12" ht="13.5" thickBot="1" x14ac:dyDescent="0.25">
      <c r="A234" s="174"/>
      <c r="B234" s="199"/>
      <c r="C234" s="179"/>
      <c r="D234" s="181"/>
      <c r="E234" s="95">
        <v>2</v>
      </c>
      <c r="F234" s="95">
        <v>3</v>
      </c>
      <c r="G234" s="95">
        <v>15</v>
      </c>
      <c r="H234" s="95">
        <v>1</v>
      </c>
      <c r="I234" s="92">
        <f t="shared" si="5"/>
        <v>45</v>
      </c>
      <c r="L234" s="47"/>
    </row>
    <row r="235" spans="1:12" ht="13.5" thickBot="1" x14ac:dyDescent="0.25">
      <c r="A235" s="186"/>
      <c r="B235" s="201"/>
      <c r="C235" s="191"/>
      <c r="D235" s="182"/>
      <c r="E235" s="98">
        <v>3</v>
      </c>
      <c r="F235" s="98">
        <v>1</v>
      </c>
      <c r="G235" s="98">
        <v>195</v>
      </c>
      <c r="H235" s="98">
        <v>1</v>
      </c>
      <c r="I235" s="92">
        <f t="shared" si="5"/>
        <v>195</v>
      </c>
      <c r="L235" s="47"/>
    </row>
    <row r="236" spans="1:12" ht="13.5" thickBot="1" x14ac:dyDescent="0.25">
      <c r="A236" s="194" t="s">
        <v>106</v>
      </c>
      <c r="B236" s="195"/>
      <c r="C236" s="195"/>
      <c r="D236" s="195"/>
      <c r="E236" s="195"/>
      <c r="F236" s="195"/>
      <c r="G236" s="195"/>
      <c r="H236" s="195"/>
      <c r="I236" s="196"/>
      <c r="L236" s="47"/>
    </row>
    <row r="237" spans="1:12" ht="13.5" thickBot="1" x14ac:dyDescent="0.25">
      <c r="A237" s="197">
        <v>31</v>
      </c>
      <c r="B237" s="198" t="s">
        <v>106</v>
      </c>
      <c r="C237" s="179" t="s">
        <v>79</v>
      </c>
      <c r="D237" s="180" t="s">
        <v>107</v>
      </c>
      <c r="E237" s="99">
        <v>1</v>
      </c>
      <c r="F237" s="99">
        <v>8</v>
      </c>
      <c r="G237" s="99">
        <v>2.17</v>
      </c>
      <c r="H237" s="100">
        <v>1</v>
      </c>
      <c r="I237" s="92">
        <f t="shared" si="5"/>
        <v>17.36</v>
      </c>
      <c r="L237" s="47"/>
    </row>
    <row r="238" spans="1:12" ht="13.5" thickBot="1" x14ac:dyDescent="0.25">
      <c r="A238" s="174"/>
      <c r="B238" s="199"/>
      <c r="C238" s="179"/>
      <c r="D238" s="181"/>
      <c r="E238" s="95">
        <v>2</v>
      </c>
      <c r="F238" s="95">
        <v>4</v>
      </c>
      <c r="G238" s="95">
        <v>32.6</v>
      </c>
      <c r="H238" s="95">
        <v>1</v>
      </c>
      <c r="I238" s="92">
        <f t="shared" si="5"/>
        <v>130.4</v>
      </c>
      <c r="L238" s="47"/>
    </row>
    <row r="239" spans="1:12" ht="13.5" thickBot="1" x14ac:dyDescent="0.25">
      <c r="A239" s="186"/>
      <c r="B239" s="201"/>
      <c r="C239" s="93" t="s">
        <v>121</v>
      </c>
      <c r="D239" s="182"/>
      <c r="E239" s="98">
        <v>3</v>
      </c>
      <c r="F239" s="98">
        <v>0</v>
      </c>
      <c r="G239" s="98">
        <v>35.1</v>
      </c>
      <c r="H239" s="101">
        <v>1</v>
      </c>
      <c r="I239" s="92">
        <f t="shared" si="5"/>
        <v>0</v>
      </c>
      <c r="L239" s="47"/>
    </row>
    <row r="240" spans="1:12" ht="13.5" thickBot="1" x14ac:dyDescent="0.25">
      <c r="A240" s="131" t="s">
        <v>108</v>
      </c>
      <c r="B240" s="132"/>
      <c r="C240" s="132"/>
      <c r="D240" s="132"/>
      <c r="E240" s="132"/>
      <c r="F240" s="132"/>
      <c r="G240" s="132"/>
      <c r="H240" s="132"/>
      <c r="I240" s="133"/>
      <c r="L240" s="47"/>
    </row>
    <row r="241" spans="1:12" ht="13.5" thickBot="1" x14ac:dyDescent="0.25">
      <c r="A241" s="173">
        <v>38</v>
      </c>
      <c r="B241" s="202" t="s">
        <v>109</v>
      </c>
      <c r="C241" s="179" t="s">
        <v>79</v>
      </c>
      <c r="D241" s="180" t="s">
        <v>110</v>
      </c>
      <c r="E241" s="94">
        <v>1</v>
      </c>
      <c r="F241" s="94">
        <v>8</v>
      </c>
      <c r="G241" s="102">
        <v>23</v>
      </c>
      <c r="H241" s="102">
        <v>2</v>
      </c>
      <c r="I241" s="92">
        <f t="shared" si="5"/>
        <v>368</v>
      </c>
      <c r="L241" s="47"/>
    </row>
    <row r="242" spans="1:12" ht="13.5" thickBot="1" x14ac:dyDescent="0.25">
      <c r="A242" s="174"/>
      <c r="B242" s="199"/>
      <c r="C242" s="179"/>
      <c r="D242" s="181"/>
      <c r="E242" s="95">
        <v>2</v>
      </c>
      <c r="F242" s="95">
        <v>4</v>
      </c>
      <c r="G242" s="95">
        <v>47.1</v>
      </c>
      <c r="H242" s="95">
        <v>2</v>
      </c>
      <c r="I242" s="92">
        <f t="shared" si="5"/>
        <v>376.8</v>
      </c>
      <c r="L242" s="47"/>
    </row>
    <row r="243" spans="1:12" ht="13.5" thickBot="1" x14ac:dyDescent="0.25">
      <c r="A243" s="186"/>
      <c r="B243" s="201"/>
      <c r="C243" s="93" t="s">
        <v>121</v>
      </c>
      <c r="D243" s="182"/>
      <c r="E243" s="98">
        <v>3</v>
      </c>
      <c r="F243" s="98">
        <v>0</v>
      </c>
      <c r="G243" s="101">
        <v>160.80000000000001</v>
      </c>
      <c r="H243" s="101">
        <v>2</v>
      </c>
      <c r="I243" s="92">
        <f t="shared" si="5"/>
        <v>0</v>
      </c>
      <c r="L243" s="47"/>
    </row>
    <row r="244" spans="1:12" ht="13.5" thickBot="1" x14ac:dyDescent="0.25">
      <c r="A244" s="197">
        <v>39</v>
      </c>
      <c r="B244" s="202" t="s">
        <v>111</v>
      </c>
      <c r="C244" s="179" t="s">
        <v>79</v>
      </c>
      <c r="D244" s="180" t="s">
        <v>112</v>
      </c>
      <c r="E244" s="94">
        <v>1</v>
      </c>
      <c r="F244" s="94">
        <v>8</v>
      </c>
      <c r="G244" s="94">
        <v>23.2</v>
      </c>
      <c r="H244" s="102">
        <v>1</v>
      </c>
      <c r="I244" s="92">
        <f t="shared" si="5"/>
        <v>185.6</v>
      </c>
      <c r="L244" s="47"/>
    </row>
    <row r="245" spans="1:12" ht="13.5" thickBot="1" x14ac:dyDescent="0.25">
      <c r="A245" s="174"/>
      <c r="B245" s="199"/>
      <c r="C245" s="179"/>
      <c r="D245" s="181"/>
      <c r="E245" s="95">
        <v>2</v>
      </c>
      <c r="F245" s="95">
        <v>4</v>
      </c>
      <c r="G245" s="99">
        <v>31</v>
      </c>
      <c r="H245" s="95">
        <v>1</v>
      </c>
      <c r="I245" s="92">
        <f t="shared" si="5"/>
        <v>124</v>
      </c>
      <c r="L245" s="47"/>
    </row>
    <row r="246" spans="1:12" ht="13.5" thickBot="1" x14ac:dyDescent="0.25">
      <c r="A246" s="186"/>
      <c r="B246" s="201"/>
      <c r="C246" s="93" t="s">
        <v>121</v>
      </c>
      <c r="D246" s="182"/>
      <c r="E246" s="98">
        <v>3</v>
      </c>
      <c r="F246" s="98">
        <v>0</v>
      </c>
      <c r="G246" s="101">
        <v>100</v>
      </c>
      <c r="H246" s="101">
        <v>1</v>
      </c>
      <c r="I246" s="92">
        <f t="shared" si="5"/>
        <v>0</v>
      </c>
      <c r="L246" s="47"/>
    </row>
    <row r="247" spans="1:12" ht="13.5" thickBot="1" x14ac:dyDescent="0.25">
      <c r="A247" s="197">
        <v>40</v>
      </c>
      <c r="B247" s="202" t="s">
        <v>113</v>
      </c>
      <c r="C247" s="179" t="s">
        <v>79</v>
      </c>
      <c r="D247" s="203" t="s">
        <v>114</v>
      </c>
      <c r="E247" s="94">
        <v>1</v>
      </c>
      <c r="F247" s="94">
        <v>8</v>
      </c>
      <c r="G247" s="94">
        <v>1.3</v>
      </c>
      <c r="H247" s="102">
        <v>1</v>
      </c>
      <c r="I247" s="92">
        <f t="shared" si="5"/>
        <v>10.4</v>
      </c>
      <c r="L247" s="47"/>
    </row>
    <row r="248" spans="1:12" ht="13.5" thickBot="1" x14ac:dyDescent="0.25">
      <c r="A248" s="174"/>
      <c r="B248" s="199"/>
      <c r="C248" s="179"/>
      <c r="D248" s="181"/>
      <c r="E248" s="95">
        <v>2</v>
      </c>
      <c r="F248" s="95">
        <v>4</v>
      </c>
      <c r="G248" s="99">
        <v>5.7</v>
      </c>
      <c r="H248" s="95">
        <v>1</v>
      </c>
      <c r="I248" s="92">
        <f t="shared" si="5"/>
        <v>22.8</v>
      </c>
      <c r="L248" s="47"/>
    </row>
    <row r="249" spans="1:12" ht="13.5" thickBot="1" x14ac:dyDescent="0.25">
      <c r="A249" s="186"/>
      <c r="B249" s="201"/>
      <c r="C249" s="93" t="s">
        <v>121</v>
      </c>
      <c r="D249" s="204"/>
      <c r="E249" s="98">
        <v>3</v>
      </c>
      <c r="F249" s="98">
        <v>0</v>
      </c>
      <c r="G249" s="101">
        <v>14.6</v>
      </c>
      <c r="H249" s="101">
        <v>1</v>
      </c>
      <c r="I249" s="92">
        <f t="shared" si="5"/>
        <v>0</v>
      </c>
      <c r="L249" s="47"/>
    </row>
    <row r="250" spans="1:12" ht="13.5" thickBot="1" x14ac:dyDescent="0.25">
      <c r="A250" s="131" t="s">
        <v>115</v>
      </c>
      <c r="B250" s="132"/>
      <c r="C250" s="132"/>
      <c r="D250" s="132"/>
      <c r="E250" s="132"/>
      <c r="F250" s="132"/>
      <c r="G250" s="132"/>
      <c r="H250" s="132"/>
      <c r="I250" s="133"/>
      <c r="L250" s="47"/>
    </row>
    <row r="251" spans="1:12" ht="13.5" thickBot="1" x14ac:dyDescent="0.25">
      <c r="A251" s="197">
        <v>41</v>
      </c>
      <c r="B251" s="202" t="s">
        <v>113</v>
      </c>
      <c r="C251" s="179" t="s">
        <v>79</v>
      </c>
      <c r="D251" s="203" t="s">
        <v>116</v>
      </c>
      <c r="E251" s="94">
        <v>1</v>
      </c>
      <c r="F251" s="99">
        <v>8</v>
      </c>
      <c r="G251" s="99">
        <v>1.3</v>
      </c>
      <c r="H251" s="100">
        <v>1</v>
      </c>
      <c r="I251" s="92">
        <f t="shared" si="5"/>
        <v>10.4</v>
      </c>
      <c r="L251" s="47"/>
    </row>
    <row r="252" spans="1:12" ht="13.5" thickBot="1" x14ac:dyDescent="0.25">
      <c r="A252" s="174"/>
      <c r="B252" s="199"/>
      <c r="C252" s="179"/>
      <c r="D252" s="181"/>
      <c r="E252" s="95">
        <v>2</v>
      </c>
      <c r="F252" s="95">
        <v>4</v>
      </c>
      <c r="G252" s="95">
        <v>4.3</v>
      </c>
      <c r="H252" s="95">
        <v>1</v>
      </c>
      <c r="I252" s="92">
        <f t="shared" si="5"/>
        <v>17.2</v>
      </c>
      <c r="L252" s="47"/>
    </row>
    <row r="253" spans="1:12" ht="13.5" thickBot="1" x14ac:dyDescent="0.25">
      <c r="A253" s="175"/>
      <c r="B253" s="200"/>
      <c r="C253" s="93" t="s">
        <v>121</v>
      </c>
      <c r="D253" s="204"/>
      <c r="E253" s="98">
        <v>3</v>
      </c>
      <c r="F253" s="96">
        <v>0</v>
      </c>
      <c r="G253" s="96">
        <v>13.2</v>
      </c>
      <c r="H253" s="100">
        <v>1</v>
      </c>
      <c r="I253" s="92">
        <f t="shared" si="5"/>
        <v>0</v>
      </c>
      <c r="L253" s="47"/>
    </row>
    <row r="254" spans="1:12" ht="13.5" thickBot="1" x14ac:dyDescent="0.25">
      <c r="A254" s="131" t="s">
        <v>117</v>
      </c>
      <c r="B254" s="132"/>
      <c r="C254" s="132"/>
      <c r="D254" s="132"/>
      <c r="E254" s="132"/>
      <c r="F254" s="132"/>
      <c r="G254" s="132"/>
      <c r="H254" s="132"/>
      <c r="I254" s="133"/>
      <c r="L254" s="47"/>
    </row>
    <row r="255" spans="1:12" ht="13.5" thickBot="1" x14ac:dyDescent="0.25">
      <c r="A255" s="173">
        <v>42</v>
      </c>
      <c r="B255" s="202" t="s">
        <v>118</v>
      </c>
      <c r="C255" s="190" t="s">
        <v>79</v>
      </c>
      <c r="D255" s="203" t="s">
        <v>56</v>
      </c>
      <c r="E255" s="94">
        <v>1</v>
      </c>
      <c r="F255" s="94">
        <v>8</v>
      </c>
      <c r="G255" s="94">
        <v>1.7</v>
      </c>
      <c r="H255" s="102">
        <v>1</v>
      </c>
      <c r="I255" s="92">
        <f t="shared" si="5"/>
        <v>13.6</v>
      </c>
      <c r="L255" s="47"/>
    </row>
    <row r="256" spans="1:12" ht="13.5" thickBot="1" x14ac:dyDescent="0.25">
      <c r="A256" s="174"/>
      <c r="B256" s="199"/>
      <c r="C256" s="179"/>
      <c r="D256" s="181"/>
      <c r="E256" s="95">
        <v>2</v>
      </c>
      <c r="F256" s="95">
        <v>3</v>
      </c>
      <c r="G256" s="95">
        <v>11.9</v>
      </c>
      <c r="H256" s="95">
        <v>1</v>
      </c>
      <c r="I256" s="92">
        <f t="shared" si="5"/>
        <v>35.700000000000003</v>
      </c>
      <c r="L256" s="47"/>
    </row>
    <row r="257" spans="1:12" ht="13.5" thickBot="1" x14ac:dyDescent="0.25">
      <c r="A257" s="186"/>
      <c r="B257" s="201"/>
      <c r="C257" s="93" t="s">
        <v>121</v>
      </c>
      <c r="D257" s="204"/>
      <c r="E257" s="98">
        <v>3</v>
      </c>
      <c r="F257" s="98">
        <v>1</v>
      </c>
      <c r="G257" s="98">
        <v>27.4</v>
      </c>
      <c r="H257" s="101">
        <v>1</v>
      </c>
      <c r="I257" s="92">
        <f t="shared" si="5"/>
        <v>27.4</v>
      </c>
      <c r="L257" s="47"/>
    </row>
    <row r="258" spans="1:12" ht="13.5" thickBot="1" x14ac:dyDescent="0.25">
      <c r="A258" s="173">
        <v>43</v>
      </c>
      <c r="B258" s="202" t="s">
        <v>113</v>
      </c>
      <c r="C258" s="190" t="s">
        <v>79</v>
      </c>
      <c r="D258" s="180" t="s">
        <v>116</v>
      </c>
      <c r="E258" s="94">
        <v>1</v>
      </c>
      <c r="F258" s="94">
        <v>8</v>
      </c>
      <c r="G258" s="94">
        <v>1.3</v>
      </c>
      <c r="H258" s="102">
        <v>1</v>
      </c>
      <c r="I258" s="92">
        <f t="shared" si="5"/>
        <v>10.4</v>
      </c>
      <c r="L258" s="47"/>
    </row>
    <row r="259" spans="1:12" ht="13.5" thickBot="1" x14ac:dyDescent="0.25">
      <c r="A259" s="174"/>
      <c r="B259" s="199"/>
      <c r="C259" s="179"/>
      <c r="D259" s="181"/>
      <c r="E259" s="95">
        <v>2</v>
      </c>
      <c r="F259" s="95">
        <v>4</v>
      </c>
      <c r="G259" s="95">
        <v>4.3</v>
      </c>
      <c r="H259" s="95">
        <v>1</v>
      </c>
      <c r="I259" s="92">
        <f t="shared" si="5"/>
        <v>17.2</v>
      </c>
      <c r="L259" s="47"/>
    </row>
    <row r="260" spans="1:12" ht="13.5" thickBot="1" x14ac:dyDescent="0.25">
      <c r="A260" s="186"/>
      <c r="B260" s="201"/>
      <c r="C260" s="93" t="s">
        <v>121</v>
      </c>
      <c r="D260" s="182"/>
      <c r="E260" s="98">
        <v>3</v>
      </c>
      <c r="F260" s="98">
        <v>0</v>
      </c>
      <c r="G260" s="98">
        <v>13.2</v>
      </c>
      <c r="H260" s="101">
        <v>1</v>
      </c>
      <c r="I260" s="92">
        <f t="shared" si="5"/>
        <v>0</v>
      </c>
      <c r="L260" s="47"/>
    </row>
    <row r="261" spans="1:12" ht="13.5" thickBot="1" x14ac:dyDescent="0.25">
      <c r="A261" s="205">
        <v>44</v>
      </c>
      <c r="B261" s="173" t="s">
        <v>23</v>
      </c>
      <c r="C261" s="190" t="s">
        <v>79</v>
      </c>
      <c r="D261" s="180" t="s">
        <v>119</v>
      </c>
      <c r="E261" s="94">
        <v>1</v>
      </c>
      <c r="F261" s="102">
        <v>12</v>
      </c>
      <c r="G261" s="102">
        <v>12.3</v>
      </c>
      <c r="H261" s="102">
        <v>2</v>
      </c>
      <c r="I261" s="92">
        <f t="shared" si="5"/>
        <v>295.20000000000005</v>
      </c>
      <c r="L261" s="47"/>
    </row>
    <row r="262" spans="1:12" ht="13.5" thickBot="1" x14ac:dyDescent="0.25">
      <c r="A262" s="206"/>
      <c r="B262" s="174"/>
      <c r="C262" s="179"/>
      <c r="D262" s="181"/>
      <c r="E262" s="95">
        <v>2</v>
      </c>
      <c r="F262" s="95"/>
      <c r="G262" s="95"/>
      <c r="H262" s="95">
        <v>2</v>
      </c>
      <c r="I262" s="92">
        <f t="shared" si="5"/>
        <v>0</v>
      </c>
      <c r="L262" s="47"/>
    </row>
    <row r="263" spans="1:12" ht="13.5" thickBot="1" x14ac:dyDescent="0.25">
      <c r="A263" s="207"/>
      <c r="B263" s="186"/>
      <c r="C263" s="93" t="s">
        <v>121</v>
      </c>
      <c r="D263" s="182"/>
      <c r="E263" s="101">
        <v>3</v>
      </c>
      <c r="F263" s="101"/>
      <c r="G263" s="101"/>
      <c r="H263" s="101">
        <v>2</v>
      </c>
      <c r="I263" s="108">
        <f t="shared" si="5"/>
        <v>0</v>
      </c>
      <c r="L263" s="47"/>
    </row>
    <row r="264" spans="1:12" x14ac:dyDescent="0.2">
      <c r="A264" s="66">
        <v>45</v>
      </c>
      <c r="B264" s="106" t="s">
        <v>120</v>
      </c>
      <c r="C264" s="88"/>
      <c r="D264" s="80"/>
      <c r="E264" s="20"/>
      <c r="F264" s="20"/>
      <c r="G264" s="80"/>
      <c r="H264" s="80"/>
      <c r="I264" s="107">
        <f>SUM(I183:I263)</f>
        <v>4552.5599999999986</v>
      </c>
      <c r="L264" s="47"/>
    </row>
    <row r="265" spans="1:12" ht="20.25" customHeight="1" x14ac:dyDescent="0.25">
      <c r="B265" s="53"/>
      <c r="C265" s="54"/>
      <c r="D265" s="54"/>
      <c r="E265" s="54"/>
      <c r="F265" s="54"/>
      <c r="I265" s="52"/>
      <c r="L265" s="47"/>
    </row>
    <row r="266" spans="1:12" ht="20.25" customHeight="1" x14ac:dyDescent="0.2">
      <c r="B266" s="1" t="s">
        <v>63</v>
      </c>
      <c r="C266" s="54"/>
      <c r="D266" s="54"/>
      <c r="E266" s="54"/>
      <c r="F266" s="54"/>
      <c r="I266" s="52">
        <f>I264</f>
        <v>4552.5599999999986</v>
      </c>
      <c r="L266" s="47"/>
    </row>
    <row r="267" spans="1:12" ht="20.25" customHeight="1" x14ac:dyDescent="0.2">
      <c r="B267" s="1" t="s">
        <v>124</v>
      </c>
      <c r="C267" s="54"/>
      <c r="D267" s="54"/>
      <c r="E267" s="54"/>
      <c r="F267" s="54"/>
      <c r="I267" s="52"/>
      <c r="L267" s="47"/>
    </row>
    <row r="268" spans="1:12" ht="20.25" customHeight="1" x14ac:dyDescent="0.25">
      <c r="B268" s="48" t="s">
        <v>68</v>
      </c>
      <c r="C268" s="54"/>
      <c r="D268" s="54"/>
      <c r="E268" s="54"/>
      <c r="F268" s="54"/>
      <c r="I268" s="52"/>
      <c r="L268" s="47"/>
    </row>
    <row r="269" spans="1:12" ht="20.25" customHeight="1" x14ac:dyDescent="0.25">
      <c r="B269" s="48"/>
      <c r="C269" s="54"/>
      <c r="D269" s="54"/>
      <c r="E269" s="54"/>
      <c r="F269" s="54"/>
      <c r="I269" s="52"/>
      <c r="L269" s="47"/>
    </row>
    <row r="270" spans="1:12" ht="20.25" customHeight="1" x14ac:dyDescent="0.25">
      <c r="B270" s="53" t="s">
        <v>126</v>
      </c>
      <c r="C270" s="54"/>
      <c r="D270" s="54"/>
      <c r="E270" s="54"/>
      <c r="F270" s="54"/>
      <c r="I270" s="52"/>
      <c r="L270" s="47"/>
    </row>
    <row r="271" spans="1:12" ht="20.25" customHeight="1" x14ac:dyDescent="0.25">
      <c r="B271" s="53" t="s">
        <v>127</v>
      </c>
      <c r="C271" s="54"/>
      <c r="D271" s="54"/>
      <c r="E271" s="54"/>
      <c r="F271" s="54"/>
      <c r="I271" s="52"/>
      <c r="L271" s="47"/>
    </row>
    <row r="272" spans="1:12" ht="20.25" customHeight="1" x14ac:dyDescent="0.25">
      <c r="B272" s="53"/>
      <c r="C272" s="54"/>
      <c r="D272" s="54"/>
      <c r="E272" s="54"/>
      <c r="F272" s="54"/>
      <c r="I272" s="52"/>
      <c r="L272" s="47"/>
    </row>
    <row r="273" spans="1:12" ht="17.25" customHeight="1" x14ac:dyDescent="0.2">
      <c r="A273" s="122" t="s">
        <v>12</v>
      </c>
      <c r="B273" s="122"/>
      <c r="C273" s="122"/>
      <c r="D273" s="122"/>
      <c r="E273" s="122"/>
      <c r="F273" s="122"/>
      <c r="G273" s="122"/>
      <c r="H273" s="122"/>
      <c r="I273" s="122"/>
      <c r="L273" s="39"/>
    </row>
    <row r="274" spans="1:12" ht="17.25" customHeight="1" x14ac:dyDescent="0.2">
      <c r="A274" s="156" t="s">
        <v>128</v>
      </c>
      <c r="B274" s="156"/>
      <c r="C274" s="156"/>
      <c r="D274" s="156"/>
      <c r="E274" s="156"/>
      <c r="F274" s="156"/>
      <c r="G274" s="156"/>
      <c r="H274" s="156"/>
      <c r="I274" s="156"/>
      <c r="L274" s="39"/>
    </row>
    <row r="275" spans="1:12" ht="17.25" customHeight="1" thickBot="1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L275" s="39"/>
    </row>
    <row r="276" spans="1:12" ht="39" thickBot="1" x14ac:dyDescent="0.25">
      <c r="A276" s="68" t="s">
        <v>8</v>
      </c>
      <c r="B276" s="3" t="s">
        <v>13</v>
      </c>
      <c r="C276" s="83" t="s">
        <v>1</v>
      </c>
      <c r="D276" s="4" t="s">
        <v>14</v>
      </c>
      <c r="E276" s="67" t="s">
        <v>3</v>
      </c>
      <c r="F276" s="83" t="s">
        <v>4</v>
      </c>
      <c r="G276" s="83" t="s">
        <v>5</v>
      </c>
      <c r="H276" s="83" t="s">
        <v>6</v>
      </c>
      <c r="I276" s="103" t="s">
        <v>7</v>
      </c>
      <c r="L276" s="39"/>
    </row>
    <row r="277" spans="1:12" ht="13.5" thickBot="1" x14ac:dyDescent="0.25">
      <c r="A277" s="163">
        <v>1</v>
      </c>
      <c r="B277" s="157" t="s">
        <v>15</v>
      </c>
      <c r="C277" s="143" t="s">
        <v>16</v>
      </c>
      <c r="D277" s="160" t="s">
        <v>41</v>
      </c>
      <c r="E277" s="10">
        <v>1</v>
      </c>
      <c r="F277" s="10">
        <v>11</v>
      </c>
      <c r="G277" s="11">
        <v>30.3</v>
      </c>
      <c r="H277" s="10">
        <v>2</v>
      </c>
      <c r="I277" s="74">
        <f>H277*F277*G277</f>
        <v>666.6</v>
      </c>
      <c r="L277" s="39"/>
    </row>
    <row r="278" spans="1:12" ht="13.5" thickBot="1" x14ac:dyDescent="0.25">
      <c r="A278" s="164"/>
      <c r="B278" s="158"/>
      <c r="C278" s="118"/>
      <c r="D278" s="161"/>
      <c r="E278" s="9">
        <v>2</v>
      </c>
      <c r="F278" s="9"/>
      <c r="G278" s="15"/>
      <c r="H278" s="9"/>
      <c r="I278" s="74">
        <f t="shared" ref="I278:I341" si="6">H278*F278*G278</f>
        <v>0</v>
      </c>
      <c r="L278" s="39"/>
    </row>
    <row r="279" spans="1:12" ht="13.5" thickBot="1" x14ac:dyDescent="0.25">
      <c r="A279" s="16"/>
      <c r="B279" s="159"/>
      <c r="C279" s="17" t="s">
        <v>17</v>
      </c>
      <c r="D279" s="162"/>
      <c r="E279" s="21">
        <v>3</v>
      </c>
      <c r="F279" s="29">
        <v>1</v>
      </c>
      <c r="G279" s="28">
        <v>132</v>
      </c>
      <c r="H279" s="29">
        <v>2</v>
      </c>
      <c r="I279" s="79">
        <f t="shared" si="6"/>
        <v>264</v>
      </c>
      <c r="L279" s="39"/>
    </row>
    <row r="280" spans="1:12" ht="13.5" thickBot="1" x14ac:dyDescent="0.25">
      <c r="A280" s="134">
        <v>2</v>
      </c>
      <c r="B280" s="137" t="s">
        <v>39</v>
      </c>
      <c r="C280" s="118" t="s">
        <v>16</v>
      </c>
      <c r="D280" s="129" t="s">
        <v>42</v>
      </c>
      <c r="E280" s="20">
        <v>1</v>
      </c>
      <c r="F280" s="20">
        <v>11</v>
      </c>
      <c r="G280" s="104">
        <v>1.4</v>
      </c>
      <c r="H280" s="20">
        <v>6</v>
      </c>
      <c r="I280" s="105">
        <f t="shared" si="6"/>
        <v>92.399999999999991</v>
      </c>
      <c r="L280" s="39"/>
    </row>
    <row r="281" spans="1:12" ht="13.5" thickBot="1" x14ac:dyDescent="0.25">
      <c r="A281" s="135"/>
      <c r="B281" s="116"/>
      <c r="C281" s="118"/>
      <c r="D281" s="120"/>
      <c r="E281" s="9">
        <v>2</v>
      </c>
      <c r="F281" s="9"/>
      <c r="G281" s="15"/>
      <c r="H281" s="9"/>
      <c r="I281" s="74">
        <f t="shared" si="6"/>
        <v>0</v>
      </c>
      <c r="L281" s="39"/>
    </row>
    <row r="282" spans="1:12" ht="13.5" thickBot="1" x14ac:dyDescent="0.25">
      <c r="A282" s="136"/>
      <c r="B282" s="117"/>
      <c r="C282" s="17" t="s">
        <v>17</v>
      </c>
      <c r="D282" s="121"/>
      <c r="E282" s="21">
        <v>3</v>
      </c>
      <c r="F282" s="21">
        <v>1</v>
      </c>
      <c r="G282" s="22">
        <v>12.1</v>
      </c>
      <c r="H282" s="21">
        <v>6</v>
      </c>
      <c r="I282" s="74">
        <f t="shared" si="6"/>
        <v>72.599999999999994</v>
      </c>
      <c r="L282" s="39"/>
    </row>
    <row r="283" spans="1:12" ht="13.5" thickBot="1" x14ac:dyDescent="0.25">
      <c r="A283" s="112">
        <v>3</v>
      </c>
      <c r="B283" s="143" t="s">
        <v>38</v>
      </c>
      <c r="C283" s="118" t="s">
        <v>16</v>
      </c>
      <c r="D283" s="119" t="s">
        <v>43</v>
      </c>
      <c r="E283" s="10">
        <v>1</v>
      </c>
      <c r="F283" s="10">
        <v>11</v>
      </c>
      <c r="G283" s="11">
        <v>1.4</v>
      </c>
      <c r="H283" s="10">
        <v>8</v>
      </c>
      <c r="I283" s="74">
        <f t="shared" si="6"/>
        <v>123.19999999999999</v>
      </c>
      <c r="L283" s="39"/>
    </row>
    <row r="284" spans="1:12" ht="13.5" thickBot="1" x14ac:dyDescent="0.25">
      <c r="A284" s="113"/>
      <c r="B284" s="118"/>
      <c r="C284" s="118"/>
      <c r="D284" s="120"/>
      <c r="E284" s="9">
        <v>2</v>
      </c>
      <c r="F284" s="9"/>
      <c r="G284" s="15"/>
      <c r="H284" s="9"/>
      <c r="I284" s="74">
        <f t="shared" si="6"/>
        <v>0</v>
      </c>
      <c r="L284" s="39"/>
    </row>
    <row r="285" spans="1:12" ht="13.5" thickBot="1" x14ac:dyDescent="0.25">
      <c r="A285" s="114"/>
      <c r="B285" s="144"/>
      <c r="C285" s="17" t="s">
        <v>17</v>
      </c>
      <c r="D285" s="121"/>
      <c r="E285" s="21">
        <v>3</v>
      </c>
      <c r="F285" s="21">
        <v>1</v>
      </c>
      <c r="G285" s="22">
        <v>15.7</v>
      </c>
      <c r="H285" s="21">
        <v>8</v>
      </c>
      <c r="I285" s="74">
        <f t="shared" si="6"/>
        <v>125.6</v>
      </c>
      <c r="L285" s="39"/>
    </row>
    <row r="286" spans="1:12" ht="13.5" thickBot="1" x14ac:dyDescent="0.25">
      <c r="A286" s="112">
        <v>4</v>
      </c>
      <c r="B286" s="115" t="s">
        <v>37</v>
      </c>
      <c r="C286" s="118" t="s">
        <v>16</v>
      </c>
      <c r="D286" s="119" t="s">
        <v>44</v>
      </c>
      <c r="E286" s="10">
        <v>1</v>
      </c>
      <c r="F286" s="10">
        <v>11</v>
      </c>
      <c r="G286" s="11">
        <v>5.98</v>
      </c>
      <c r="H286" s="10">
        <v>2</v>
      </c>
      <c r="I286" s="74">
        <f t="shared" si="6"/>
        <v>131.56</v>
      </c>
      <c r="L286" s="39"/>
    </row>
    <row r="287" spans="1:12" ht="13.5" thickBot="1" x14ac:dyDescent="0.25">
      <c r="A287" s="113"/>
      <c r="B287" s="116"/>
      <c r="C287" s="118"/>
      <c r="D287" s="120"/>
      <c r="E287" s="9">
        <v>2</v>
      </c>
      <c r="F287" s="9"/>
      <c r="G287" s="15"/>
      <c r="H287" s="9"/>
      <c r="I287" s="74">
        <f t="shared" si="6"/>
        <v>0</v>
      </c>
      <c r="L287" s="39"/>
    </row>
    <row r="288" spans="1:12" ht="13.5" thickBot="1" x14ac:dyDescent="0.25">
      <c r="A288" s="154"/>
      <c r="B288" s="155"/>
      <c r="C288" s="17" t="s">
        <v>17</v>
      </c>
      <c r="D288" s="130"/>
      <c r="E288" s="23">
        <v>3</v>
      </c>
      <c r="F288" s="23">
        <v>1</v>
      </c>
      <c r="G288" s="24">
        <v>40</v>
      </c>
      <c r="H288" s="23">
        <v>2</v>
      </c>
      <c r="I288" s="74">
        <f t="shared" si="6"/>
        <v>80</v>
      </c>
      <c r="L288" s="39"/>
    </row>
    <row r="289" spans="1:12" ht="13.5" thickBot="1" x14ac:dyDescent="0.25">
      <c r="A289" s="112">
        <v>5</v>
      </c>
      <c r="B289" s="115" t="s">
        <v>36</v>
      </c>
      <c r="C289" s="118" t="s">
        <v>16</v>
      </c>
      <c r="D289" s="143" t="s">
        <v>45</v>
      </c>
      <c r="E289" s="10">
        <v>1</v>
      </c>
      <c r="F289" s="10">
        <v>8</v>
      </c>
      <c r="G289" s="11">
        <v>24.8</v>
      </c>
      <c r="H289" s="10">
        <v>1</v>
      </c>
      <c r="I289" s="74">
        <f t="shared" si="6"/>
        <v>198.4</v>
      </c>
      <c r="L289" s="39"/>
    </row>
    <row r="290" spans="1:12" ht="13.5" thickBot="1" x14ac:dyDescent="0.25">
      <c r="A290" s="113"/>
      <c r="B290" s="116"/>
      <c r="C290" s="118"/>
      <c r="D290" s="118"/>
      <c r="E290" s="9">
        <v>2</v>
      </c>
      <c r="F290" s="9">
        <v>3</v>
      </c>
      <c r="G290" s="15">
        <v>99.3</v>
      </c>
      <c r="H290" s="9">
        <v>1</v>
      </c>
      <c r="I290" s="74">
        <f t="shared" si="6"/>
        <v>297.89999999999998</v>
      </c>
      <c r="L290" s="39"/>
    </row>
    <row r="291" spans="1:12" ht="13.5" thickBot="1" x14ac:dyDescent="0.25">
      <c r="A291" s="114"/>
      <c r="B291" s="117"/>
      <c r="C291" s="17" t="s">
        <v>17</v>
      </c>
      <c r="D291" s="144"/>
      <c r="E291" s="21">
        <v>3</v>
      </c>
      <c r="F291" s="21">
        <v>1</v>
      </c>
      <c r="G291" s="22">
        <v>402</v>
      </c>
      <c r="H291" s="21">
        <v>1</v>
      </c>
      <c r="I291" s="74">
        <f t="shared" si="6"/>
        <v>402</v>
      </c>
      <c r="L291" s="39"/>
    </row>
    <row r="292" spans="1:12" ht="13.5" thickBot="1" x14ac:dyDescent="0.25">
      <c r="A292" s="112">
        <v>6</v>
      </c>
      <c r="B292" s="115" t="s">
        <v>35</v>
      </c>
      <c r="C292" s="118" t="s">
        <v>16</v>
      </c>
      <c r="D292" s="119" t="s">
        <v>46</v>
      </c>
      <c r="E292" s="10">
        <v>1</v>
      </c>
      <c r="F292" s="10">
        <v>11</v>
      </c>
      <c r="G292" s="11">
        <v>1</v>
      </c>
      <c r="H292" s="10">
        <v>1</v>
      </c>
      <c r="I292" s="74">
        <f t="shared" si="6"/>
        <v>11</v>
      </c>
      <c r="L292" s="39"/>
    </row>
    <row r="293" spans="1:12" ht="13.5" thickBot="1" x14ac:dyDescent="0.25">
      <c r="A293" s="113"/>
      <c r="B293" s="116"/>
      <c r="C293" s="118"/>
      <c r="D293" s="120"/>
      <c r="E293" s="9">
        <v>2</v>
      </c>
      <c r="F293" s="9"/>
      <c r="G293" s="15"/>
      <c r="H293" s="9"/>
      <c r="I293" s="74">
        <f t="shared" si="6"/>
        <v>0</v>
      </c>
      <c r="L293" s="39"/>
    </row>
    <row r="294" spans="1:12" ht="13.5" thickBot="1" x14ac:dyDescent="0.25">
      <c r="A294" s="154"/>
      <c r="B294" s="155"/>
      <c r="C294" s="17" t="s">
        <v>17</v>
      </c>
      <c r="D294" s="130"/>
      <c r="E294" s="23">
        <v>3</v>
      </c>
      <c r="F294" s="23">
        <v>1</v>
      </c>
      <c r="G294" s="24">
        <v>35.4</v>
      </c>
      <c r="H294" s="23">
        <v>1</v>
      </c>
      <c r="I294" s="74">
        <f t="shared" si="6"/>
        <v>35.4</v>
      </c>
      <c r="L294" s="39"/>
    </row>
    <row r="295" spans="1:12" ht="13.5" thickBot="1" x14ac:dyDescent="0.25">
      <c r="A295" s="112">
        <v>7</v>
      </c>
      <c r="B295" s="115" t="s">
        <v>34</v>
      </c>
      <c r="C295" s="118" t="s">
        <v>16</v>
      </c>
      <c r="D295" s="119" t="s">
        <v>47</v>
      </c>
      <c r="E295" s="10">
        <v>1</v>
      </c>
      <c r="F295" s="10">
        <v>11</v>
      </c>
      <c r="G295" s="11">
        <v>6.33</v>
      </c>
      <c r="H295" s="10">
        <v>2</v>
      </c>
      <c r="I295" s="74">
        <f t="shared" si="6"/>
        <v>139.26</v>
      </c>
      <c r="L295" s="39"/>
    </row>
    <row r="296" spans="1:12" ht="13.5" thickBot="1" x14ac:dyDescent="0.25">
      <c r="A296" s="113"/>
      <c r="B296" s="116"/>
      <c r="C296" s="118"/>
      <c r="D296" s="120"/>
      <c r="E296" s="9">
        <v>2</v>
      </c>
      <c r="F296" s="9"/>
      <c r="G296" s="15"/>
      <c r="H296" s="9"/>
      <c r="I296" s="74">
        <f t="shared" si="6"/>
        <v>0</v>
      </c>
      <c r="L296" s="39"/>
    </row>
    <row r="297" spans="1:12" ht="13.5" thickBot="1" x14ac:dyDescent="0.25">
      <c r="A297" s="114"/>
      <c r="B297" s="117"/>
      <c r="C297" s="17" t="s">
        <v>17</v>
      </c>
      <c r="D297" s="121"/>
      <c r="E297" s="21">
        <v>3</v>
      </c>
      <c r="F297" s="21">
        <v>1</v>
      </c>
      <c r="G297" s="22">
        <v>199</v>
      </c>
      <c r="H297" s="21">
        <v>2</v>
      </c>
      <c r="I297" s="74">
        <f t="shared" si="6"/>
        <v>398</v>
      </c>
      <c r="L297" s="39"/>
    </row>
    <row r="298" spans="1:12" ht="13.5" thickBot="1" x14ac:dyDescent="0.25">
      <c r="A298" s="112">
        <v>8</v>
      </c>
      <c r="B298" s="115" t="s">
        <v>33</v>
      </c>
      <c r="C298" s="118" t="s">
        <v>16</v>
      </c>
      <c r="D298" s="143" t="s">
        <v>48</v>
      </c>
      <c r="E298" s="10">
        <v>1</v>
      </c>
      <c r="F298" s="10">
        <v>8</v>
      </c>
      <c r="G298" s="11">
        <v>5.7</v>
      </c>
      <c r="H298" s="10">
        <v>2</v>
      </c>
      <c r="I298" s="74">
        <f t="shared" si="6"/>
        <v>91.2</v>
      </c>
      <c r="L298" s="39"/>
    </row>
    <row r="299" spans="1:12" ht="13.5" thickBot="1" x14ac:dyDescent="0.25">
      <c r="A299" s="113"/>
      <c r="B299" s="116"/>
      <c r="C299" s="118"/>
      <c r="D299" s="118"/>
      <c r="E299" s="9">
        <v>2</v>
      </c>
      <c r="F299" s="9">
        <v>3</v>
      </c>
      <c r="G299" s="15">
        <v>14.8</v>
      </c>
      <c r="H299" s="9">
        <v>2</v>
      </c>
      <c r="I299" s="74">
        <f t="shared" si="6"/>
        <v>88.800000000000011</v>
      </c>
      <c r="L299" s="39"/>
    </row>
    <row r="300" spans="1:12" ht="13.5" thickBot="1" x14ac:dyDescent="0.25">
      <c r="A300" s="114"/>
      <c r="B300" s="117"/>
      <c r="C300" s="17" t="s">
        <v>17</v>
      </c>
      <c r="D300" s="144"/>
      <c r="E300" s="21">
        <v>3</v>
      </c>
      <c r="F300" s="21">
        <v>1</v>
      </c>
      <c r="G300" s="22">
        <v>152</v>
      </c>
      <c r="H300" s="21">
        <v>2</v>
      </c>
      <c r="I300" s="74">
        <f t="shared" si="6"/>
        <v>304</v>
      </c>
      <c r="L300" s="39"/>
    </row>
    <row r="301" spans="1:12" ht="13.5" thickBot="1" x14ac:dyDescent="0.25">
      <c r="A301" s="112">
        <v>9</v>
      </c>
      <c r="B301" s="115" t="s">
        <v>32</v>
      </c>
      <c r="C301" s="118" t="s">
        <v>16</v>
      </c>
      <c r="D301" s="119" t="s">
        <v>49</v>
      </c>
      <c r="E301" s="10">
        <v>1</v>
      </c>
      <c r="F301" s="10">
        <v>8</v>
      </c>
      <c r="G301" s="11">
        <v>2.17</v>
      </c>
      <c r="H301" s="10">
        <v>2</v>
      </c>
      <c r="I301" s="74">
        <f t="shared" si="6"/>
        <v>34.72</v>
      </c>
      <c r="L301" s="39"/>
    </row>
    <row r="302" spans="1:12" ht="13.5" thickBot="1" x14ac:dyDescent="0.25">
      <c r="A302" s="113"/>
      <c r="B302" s="116"/>
      <c r="C302" s="118"/>
      <c r="D302" s="120"/>
      <c r="E302" s="9">
        <v>2</v>
      </c>
      <c r="F302" s="9">
        <v>3</v>
      </c>
      <c r="G302" s="15">
        <v>32.6</v>
      </c>
      <c r="H302" s="9">
        <v>2</v>
      </c>
      <c r="I302" s="74">
        <f t="shared" si="6"/>
        <v>195.60000000000002</v>
      </c>
      <c r="L302" s="39"/>
    </row>
    <row r="303" spans="1:12" ht="13.5" thickBot="1" x14ac:dyDescent="0.25">
      <c r="A303" s="114"/>
      <c r="B303" s="117"/>
      <c r="C303" s="17" t="s">
        <v>17</v>
      </c>
      <c r="D303" s="121"/>
      <c r="E303" s="21">
        <v>3</v>
      </c>
      <c r="F303" s="21">
        <v>1</v>
      </c>
      <c r="G303" s="22">
        <v>35.1</v>
      </c>
      <c r="H303" s="21">
        <v>2</v>
      </c>
      <c r="I303" s="74">
        <f t="shared" si="6"/>
        <v>70.2</v>
      </c>
      <c r="L303" s="39"/>
    </row>
    <row r="304" spans="1:12" ht="13.5" thickBot="1" x14ac:dyDescent="0.25">
      <c r="A304" s="112">
        <v>10</v>
      </c>
      <c r="B304" s="115" t="s">
        <v>31</v>
      </c>
      <c r="C304" s="118" t="s">
        <v>16</v>
      </c>
      <c r="D304" s="119" t="s">
        <v>50</v>
      </c>
      <c r="E304" s="10">
        <v>1</v>
      </c>
      <c r="F304" s="10">
        <v>11</v>
      </c>
      <c r="G304" s="11">
        <v>0.1</v>
      </c>
      <c r="H304" s="10">
        <v>14</v>
      </c>
      <c r="I304" s="74">
        <f t="shared" si="6"/>
        <v>15.4</v>
      </c>
      <c r="L304" s="39"/>
    </row>
    <row r="305" spans="1:12" ht="13.5" thickBot="1" x14ac:dyDescent="0.25">
      <c r="A305" s="113"/>
      <c r="B305" s="116"/>
      <c r="C305" s="118"/>
      <c r="D305" s="120"/>
      <c r="E305" s="9">
        <v>2</v>
      </c>
      <c r="F305" s="9"/>
      <c r="G305" s="15"/>
      <c r="H305" s="9"/>
      <c r="I305" s="74">
        <f t="shared" si="6"/>
        <v>0</v>
      </c>
      <c r="L305" s="39"/>
    </row>
    <row r="306" spans="1:12" ht="13.5" thickBot="1" x14ac:dyDescent="0.25">
      <c r="A306" s="114"/>
      <c r="B306" s="117"/>
      <c r="C306" s="17" t="s">
        <v>17</v>
      </c>
      <c r="D306" s="121"/>
      <c r="E306" s="21">
        <v>3</v>
      </c>
      <c r="F306" s="21">
        <v>1</v>
      </c>
      <c r="G306" s="22">
        <v>0.8</v>
      </c>
      <c r="H306" s="21">
        <v>14</v>
      </c>
      <c r="I306" s="74">
        <f t="shared" si="6"/>
        <v>11.200000000000001</v>
      </c>
      <c r="L306" s="39"/>
    </row>
    <row r="307" spans="1:12" ht="13.5" thickBot="1" x14ac:dyDescent="0.25">
      <c r="A307" s="112">
        <v>11</v>
      </c>
      <c r="B307" s="115" t="s">
        <v>30</v>
      </c>
      <c r="C307" s="118" t="s">
        <v>16</v>
      </c>
      <c r="D307" s="119" t="s">
        <v>51</v>
      </c>
      <c r="E307" s="10">
        <v>1</v>
      </c>
      <c r="F307" s="10">
        <v>11</v>
      </c>
      <c r="G307" s="11">
        <v>4.8</v>
      </c>
      <c r="H307" s="10">
        <v>1</v>
      </c>
      <c r="I307" s="74">
        <f t="shared" si="6"/>
        <v>52.8</v>
      </c>
      <c r="L307" s="39"/>
    </row>
    <row r="308" spans="1:12" ht="13.5" thickBot="1" x14ac:dyDescent="0.25">
      <c r="A308" s="113"/>
      <c r="B308" s="116"/>
      <c r="C308" s="118"/>
      <c r="D308" s="120"/>
      <c r="E308" s="9">
        <v>2</v>
      </c>
      <c r="F308" s="9"/>
      <c r="G308" s="15"/>
      <c r="H308" s="9"/>
      <c r="I308" s="74">
        <f t="shared" si="6"/>
        <v>0</v>
      </c>
      <c r="L308" s="39"/>
    </row>
    <row r="309" spans="1:12" ht="13.5" thickBot="1" x14ac:dyDescent="0.25">
      <c r="A309" s="154"/>
      <c r="B309" s="155"/>
      <c r="C309" s="17" t="s">
        <v>17</v>
      </c>
      <c r="D309" s="130"/>
      <c r="E309" s="23">
        <v>3</v>
      </c>
      <c r="F309" s="23">
        <v>1</v>
      </c>
      <c r="G309" s="24">
        <v>25.8</v>
      </c>
      <c r="H309" s="23">
        <v>1</v>
      </c>
      <c r="I309" s="74">
        <f t="shared" si="6"/>
        <v>25.8</v>
      </c>
      <c r="L309" s="39"/>
    </row>
    <row r="310" spans="1:12" ht="13.5" thickBot="1" x14ac:dyDescent="0.25">
      <c r="A310" s="112">
        <v>12</v>
      </c>
      <c r="B310" s="115" t="s">
        <v>29</v>
      </c>
      <c r="C310" s="118" t="s">
        <v>16</v>
      </c>
      <c r="D310" s="119" t="s">
        <v>52</v>
      </c>
      <c r="E310" s="10">
        <v>1</v>
      </c>
      <c r="F310" s="10">
        <v>11</v>
      </c>
      <c r="G310" s="11">
        <v>0.1</v>
      </c>
      <c r="H310" s="10">
        <v>7</v>
      </c>
      <c r="I310" s="74">
        <f t="shared" si="6"/>
        <v>7.7</v>
      </c>
      <c r="L310" s="39"/>
    </row>
    <row r="311" spans="1:12" ht="13.5" thickBot="1" x14ac:dyDescent="0.25">
      <c r="A311" s="113"/>
      <c r="B311" s="116"/>
      <c r="C311" s="118"/>
      <c r="D311" s="120"/>
      <c r="E311" s="9">
        <v>2</v>
      </c>
      <c r="F311" s="9"/>
      <c r="G311" s="15"/>
      <c r="H311" s="9"/>
      <c r="I311" s="74">
        <f t="shared" si="6"/>
        <v>0</v>
      </c>
      <c r="L311" s="39"/>
    </row>
    <row r="312" spans="1:12" ht="13.5" thickBot="1" x14ac:dyDescent="0.25">
      <c r="A312" s="114"/>
      <c r="B312" s="117"/>
      <c r="C312" s="17" t="s">
        <v>17</v>
      </c>
      <c r="D312" s="121"/>
      <c r="E312" s="21">
        <v>3</v>
      </c>
      <c r="F312" s="21">
        <v>1</v>
      </c>
      <c r="G312" s="22">
        <v>0.5</v>
      </c>
      <c r="H312" s="21">
        <v>7</v>
      </c>
      <c r="I312" s="74">
        <f t="shared" si="6"/>
        <v>3.5</v>
      </c>
      <c r="L312" s="39"/>
    </row>
    <row r="313" spans="1:12" ht="13.5" thickBot="1" x14ac:dyDescent="0.25">
      <c r="A313" s="123">
        <v>13</v>
      </c>
      <c r="B313" s="115" t="s">
        <v>28</v>
      </c>
      <c r="C313" s="118" t="s">
        <v>17</v>
      </c>
      <c r="D313" s="119" t="s">
        <v>53</v>
      </c>
      <c r="E313" s="10">
        <v>1</v>
      </c>
      <c r="F313" s="10"/>
      <c r="G313" s="11"/>
      <c r="H313" s="10"/>
      <c r="I313" s="74">
        <f t="shared" si="6"/>
        <v>0</v>
      </c>
      <c r="L313" s="39"/>
    </row>
    <row r="314" spans="1:12" ht="13.5" thickBot="1" x14ac:dyDescent="0.25">
      <c r="A314" s="124"/>
      <c r="B314" s="116"/>
      <c r="C314" s="118"/>
      <c r="D314" s="120"/>
      <c r="E314" s="9">
        <v>2</v>
      </c>
      <c r="F314" s="9"/>
      <c r="G314" s="15"/>
      <c r="H314" s="9"/>
      <c r="I314" s="74">
        <f t="shared" si="6"/>
        <v>0</v>
      </c>
      <c r="L314" s="39"/>
    </row>
    <row r="315" spans="1:12" ht="13.5" thickBot="1" x14ac:dyDescent="0.25">
      <c r="A315" s="138"/>
      <c r="B315" s="117"/>
      <c r="C315" s="17" t="s">
        <v>17</v>
      </c>
      <c r="D315" s="121"/>
      <c r="E315" s="21">
        <v>3</v>
      </c>
      <c r="F315" s="21">
        <v>1</v>
      </c>
      <c r="G315" s="25">
        <v>81.400000000000006</v>
      </c>
      <c r="H315" s="21">
        <v>1</v>
      </c>
      <c r="I315" s="74">
        <f t="shared" si="6"/>
        <v>81.400000000000006</v>
      </c>
      <c r="L315" s="39"/>
    </row>
    <row r="316" spans="1:12" ht="13.5" thickBot="1" x14ac:dyDescent="0.25">
      <c r="A316" s="123">
        <v>14</v>
      </c>
      <c r="B316" s="126" t="s">
        <v>27</v>
      </c>
      <c r="C316" s="118" t="s">
        <v>16</v>
      </c>
      <c r="D316" s="119" t="s">
        <v>54</v>
      </c>
      <c r="E316" s="10">
        <v>1</v>
      </c>
      <c r="F316" s="10">
        <v>11</v>
      </c>
      <c r="G316" s="26">
        <v>0.3</v>
      </c>
      <c r="H316" s="27">
        <v>2</v>
      </c>
      <c r="I316" s="74">
        <f t="shared" si="6"/>
        <v>6.6</v>
      </c>
      <c r="L316" s="39"/>
    </row>
    <row r="317" spans="1:12" ht="13.5" thickBot="1" x14ac:dyDescent="0.25">
      <c r="A317" s="124"/>
      <c r="B317" s="127"/>
      <c r="C317" s="118"/>
      <c r="D317" s="120"/>
      <c r="E317" s="9">
        <v>2</v>
      </c>
      <c r="F317" s="9"/>
      <c r="G317" s="15"/>
      <c r="H317" s="9"/>
      <c r="I317" s="74">
        <f t="shared" si="6"/>
        <v>0</v>
      </c>
      <c r="L317" s="39"/>
    </row>
    <row r="318" spans="1:12" ht="13.5" thickBot="1" x14ac:dyDescent="0.25">
      <c r="A318" s="138"/>
      <c r="B318" s="139"/>
      <c r="C318" s="17" t="s">
        <v>17</v>
      </c>
      <c r="D318" s="121"/>
      <c r="E318" s="21">
        <v>3</v>
      </c>
      <c r="F318" s="21">
        <v>1</v>
      </c>
      <c r="G318" s="28">
        <v>1.4</v>
      </c>
      <c r="H318" s="29">
        <v>2</v>
      </c>
      <c r="I318" s="74">
        <f t="shared" si="6"/>
        <v>2.8</v>
      </c>
      <c r="L318" s="39"/>
    </row>
    <row r="319" spans="1:12" ht="13.5" thickBot="1" x14ac:dyDescent="0.25">
      <c r="A319" s="123">
        <v>15</v>
      </c>
      <c r="B319" s="115" t="s">
        <v>73</v>
      </c>
      <c r="C319" s="118" t="s">
        <v>16</v>
      </c>
      <c r="D319" s="119" t="s">
        <v>55</v>
      </c>
      <c r="E319" s="10">
        <v>1</v>
      </c>
      <c r="F319" s="10">
        <v>11</v>
      </c>
      <c r="G319" s="11">
        <v>0.9</v>
      </c>
      <c r="H319" s="10">
        <v>1</v>
      </c>
      <c r="I319" s="74">
        <f t="shared" si="6"/>
        <v>9.9</v>
      </c>
      <c r="L319" s="39"/>
    </row>
    <row r="320" spans="1:12" ht="13.5" thickBot="1" x14ac:dyDescent="0.25">
      <c r="A320" s="124"/>
      <c r="B320" s="116"/>
      <c r="C320" s="118"/>
      <c r="D320" s="120"/>
      <c r="E320" s="9">
        <v>2</v>
      </c>
      <c r="F320" s="9"/>
      <c r="G320" s="15"/>
      <c r="H320" s="9"/>
      <c r="I320" s="74">
        <f t="shared" si="6"/>
        <v>0</v>
      </c>
      <c r="L320" s="39"/>
    </row>
    <row r="321" spans="1:12" ht="13.5" thickBot="1" x14ac:dyDescent="0.25">
      <c r="A321" s="138"/>
      <c r="B321" s="117"/>
      <c r="C321" s="17" t="s">
        <v>17</v>
      </c>
      <c r="D321" s="121"/>
      <c r="E321" s="21">
        <v>3</v>
      </c>
      <c r="F321" s="21">
        <v>1</v>
      </c>
      <c r="G321" s="22">
        <v>8.6</v>
      </c>
      <c r="H321" s="21">
        <v>1</v>
      </c>
      <c r="I321" s="74">
        <f t="shared" si="6"/>
        <v>8.6</v>
      </c>
      <c r="L321" s="39"/>
    </row>
    <row r="322" spans="1:12" ht="13.5" thickBot="1" x14ac:dyDescent="0.25">
      <c r="A322" s="112">
        <v>16</v>
      </c>
      <c r="B322" s="145" t="s">
        <v>26</v>
      </c>
      <c r="C322" s="118" t="s">
        <v>16</v>
      </c>
      <c r="D322" s="148" t="s">
        <v>56</v>
      </c>
      <c r="E322" s="10">
        <v>1</v>
      </c>
      <c r="F322" s="10">
        <v>8</v>
      </c>
      <c r="G322" s="11">
        <v>1.7</v>
      </c>
      <c r="H322" s="10">
        <v>1</v>
      </c>
      <c r="I322" s="74">
        <f t="shared" si="6"/>
        <v>13.6</v>
      </c>
      <c r="L322" s="39"/>
    </row>
    <row r="323" spans="1:12" ht="13.5" thickBot="1" x14ac:dyDescent="0.25">
      <c r="A323" s="113"/>
      <c r="B323" s="146"/>
      <c r="C323" s="118"/>
      <c r="D323" s="149"/>
      <c r="E323" s="9">
        <v>2</v>
      </c>
      <c r="F323" s="9">
        <v>3</v>
      </c>
      <c r="G323" s="15">
        <v>11.9</v>
      </c>
      <c r="H323" s="9">
        <v>1</v>
      </c>
      <c r="I323" s="74">
        <f t="shared" si="6"/>
        <v>35.700000000000003</v>
      </c>
      <c r="L323" s="39"/>
    </row>
    <row r="324" spans="1:12" ht="13.5" thickBot="1" x14ac:dyDescent="0.25">
      <c r="A324" s="114"/>
      <c r="B324" s="147"/>
      <c r="C324" s="17" t="s">
        <v>17</v>
      </c>
      <c r="D324" s="150"/>
      <c r="E324" s="21">
        <v>3</v>
      </c>
      <c r="F324" s="21">
        <v>1</v>
      </c>
      <c r="G324" s="22">
        <v>27.4</v>
      </c>
      <c r="H324" s="21">
        <v>1</v>
      </c>
      <c r="I324" s="74">
        <f t="shared" si="6"/>
        <v>27.4</v>
      </c>
      <c r="L324" s="39"/>
    </row>
    <row r="325" spans="1:12" ht="13.5" thickBot="1" x14ac:dyDescent="0.25">
      <c r="A325" s="123">
        <v>17</v>
      </c>
      <c r="B325" s="151" t="s">
        <v>25</v>
      </c>
      <c r="C325" s="118" t="s">
        <v>16</v>
      </c>
      <c r="D325" s="119" t="s">
        <v>57</v>
      </c>
      <c r="E325" s="30">
        <v>1</v>
      </c>
      <c r="F325" s="10">
        <v>11</v>
      </c>
      <c r="G325" s="26">
        <v>15.29</v>
      </c>
      <c r="H325" s="27">
        <v>1</v>
      </c>
      <c r="I325" s="74">
        <f t="shared" si="6"/>
        <v>168.19</v>
      </c>
      <c r="L325" s="39"/>
    </row>
    <row r="326" spans="1:12" ht="13.5" thickBot="1" x14ac:dyDescent="0.25">
      <c r="A326" s="124"/>
      <c r="B326" s="152"/>
      <c r="C326" s="118"/>
      <c r="D326" s="120"/>
      <c r="E326" s="31">
        <v>2</v>
      </c>
      <c r="F326" s="9"/>
      <c r="G326" s="15"/>
      <c r="H326" s="9"/>
      <c r="I326" s="74">
        <f t="shared" si="6"/>
        <v>0</v>
      </c>
      <c r="L326" s="39"/>
    </row>
    <row r="327" spans="1:12" ht="13.5" thickBot="1" x14ac:dyDescent="0.25">
      <c r="A327" s="138"/>
      <c r="B327" s="153"/>
      <c r="C327" s="17" t="s">
        <v>17</v>
      </c>
      <c r="D327" s="121"/>
      <c r="E327" s="32">
        <v>3</v>
      </c>
      <c r="F327" s="21">
        <v>1</v>
      </c>
      <c r="G327" s="28">
        <v>41.2</v>
      </c>
      <c r="H327" s="29">
        <v>1</v>
      </c>
      <c r="I327" s="74">
        <f t="shared" si="6"/>
        <v>41.2</v>
      </c>
      <c r="L327" s="39"/>
    </row>
    <row r="328" spans="1:12" ht="13.5" thickBot="1" x14ac:dyDescent="0.25">
      <c r="A328" s="123">
        <v>18</v>
      </c>
      <c r="B328" s="126" t="s">
        <v>24</v>
      </c>
      <c r="C328" s="118" t="s">
        <v>16</v>
      </c>
      <c r="D328" s="119" t="s">
        <v>58</v>
      </c>
      <c r="E328" s="10">
        <v>1</v>
      </c>
      <c r="F328" s="10">
        <v>8</v>
      </c>
      <c r="G328" s="26">
        <v>23.2</v>
      </c>
      <c r="H328" s="27">
        <v>1</v>
      </c>
      <c r="I328" s="74">
        <f t="shared" si="6"/>
        <v>185.6</v>
      </c>
      <c r="L328" s="39"/>
    </row>
    <row r="329" spans="1:12" ht="13.5" thickBot="1" x14ac:dyDescent="0.25">
      <c r="A329" s="124"/>
      <c r="B329" s="127"/>
      <c r="C329" s="118"/>
      <c r="D329" s="120"/>
      <c r="E329" s="9">
        <v>2</v>
      </c>
      <c r="F329" s="9">
        <v>3</v>
      </c>
      <c r="G329" s="15">
        <v>31</v>
      </c>
      <c r="H329" s="9">
        <v>1</v>
      </c>
      <c r="I329" s="74">
        <f t="shared" si="6"/>
        <v>93</v>
      </c>
      <c r="L329" s="39"/>
    </row>
    <row r="330" spans="1:12" ht="13.5" thickBot="1" x14ac:dyDescent="0.25">
      <c r="A330" s="125"/>
      <c r="B330" s="128"/>
      <c r="C330" s="75" t="s">
        <v>17</v>
      </c>
      <c r="D330" s="130"/>
      <c r="E330" s="23">
        <v>3</v>
      </c>
      <c r="F330" s="23">
        <v>1</v>
      </c>
      <c r="G330" s="19">
        <v>100</v>
      </c>
      <c r="H330" s="18">
        <v>1</v>
      </c>
      <c r="I330" s="74">
        <f t="shared" si="6"/>
        <v>100</v>
      </c>
      <c r="L330" s="39"/>
    </row>
    <row r="331" spans="1:12" ht="13.5" thickBot="1" x14ac:dyDescent="0.25">
      <c r="A331" s="140">
        <v>19</v>
      </c>
      <c r="B331" s="143" t="s">
        <v>23</v>
      </c>
      <c r="C331" s="143" t="s">
        <v>16</v>
      </c>
      <c r="D331" s="119" t="s">
        <v>59</v>
      </c>
      <c r="E331" s="10">
        <v>1</v>
      </c>
      <c r="F331" s="27">
        <v>12</v>
      </c>
      <c r="G331" s="26">
        <v>12.3</v>
      </c>
      <c r="H331" s="27">
        <v>2</v>
      </c>
      <c r="I331" s="74">
        <f t="shared" si="6"/>
        <v>295.20000000000005</v>
      </c>
      <c r="L331" s="39"/>
    </row>
    <row r="332" spans="1:12" ht="13.5" thickBot="1" x14ac:dyDescent="0.25">
      <c r="A332" s="141"/>
      <c r="B332" s="118"/>
      <c r="C332" s="118"/>
      <c r="D332" s="120"/>
      <c r="E332" s="9">
        <v>2</v>
      </c>
      <c r="F332" s="9"/>
      <c r="G332" s="15"/>
      <c r="H332" s="9"/>
      <c r="I332" s="74">
        <f t="shared" si="6"/>
        <v>0</v>
      </c>
      <c r="L332" s="39"/>
    </row>
    <row r="333" spans="1:12" ht="13.5" thickBot="1" x14ac:dyDescent="0.25">
      <c r="A333" s="142"/>
      <c r="B333" s="144"/>
      <c r="C333" s="17" t="s">
        <v>17</v>
      </c>
      <c r="D333" s="121"/>
      <c r="E333" s="29">
        <v>3</v>
      </c>
      <c r="F333" s="29"/>
      <c r="G333" s="28"/>
      <c r="H333" s="29"/>
      <c r="I333" s="79">
        <f t="shared" si="6"/>
        <v>0</v>
      </c>
      <c r="L333" s="39"/>
    </row>
    <row r="334" spans="1:12" ht="13.5" thickBot="1" x14ac:dyDescent="0.25">
      <c r="A334" s="123">
        <v>20</v>
      </c>
      <c r="B334" s="126" t="s">
        <v>22</v>
      </c>
      <c r="C334" s="118" t="s">
        <v>16</v>
      </c>
      <c r="D334" s="119" t="s">
        <v>60</v>
      </c>
      <c r="E334" s="10">
        <v>1</v>
      </c>
      <c r="F334" s="10">
        <v>8</v>
      </c>
      <c r="G334" s="26">
        <v>23</v>
      </c>
      <c r="H334" s="27">
        <v>2</v>
      </c>
      <c r="I334" s="74">
        <f t="shared" si="6"/>
        <v>368</v>
      </c>
      <c r="L334" s="39"/>
    </row>
    <row r="335" spans="1:12" ht="13.5" thickBot="1" x14ac:dyDescent="0.25">
      <c r="A335" s="124"/>
      <c r="B335" s="127"/>
      <c r="C335" s="118"/>
      <c r="D335" s="120"/>
      <c r="E335" s="9">
        <v>2</v>
      </c>
      <c r="F335" s="9">
        <v>3</v>
      </c>
      <c r="G335" s="15">
        <v>47.1</v>
      </c>
      <c r="H335" s="9">
        <v>2</v>
      </c>
      <c r="I335" s="74">
        <f t="shared" si="6"/>
        <v>282.60000000000002</v>
      </c>
      <c r="L335" s="39"/>
    </row>
    <row r="336" spans="1:12" ht="13.5" thickBot="1" x14ac:dyDescent="0.25">
      <c r="A336" s="138"/>
      <c r="B336" s="139"/>
      <c r="C336" s="17" t="s">
        <v>17</v>
      </c>
      <c r="D336" s="121"/>
      <c r="E336" s="21">
        <v>3</v>
      </c>
      <c r="F336" s="21">
        <v>1</v>
      </c>
      <c r="G336" s="28">
        <v>160.80000000000001</v>
      </c>
      <c r="H336" s="29">
        <v>2</v>
      </c>
      <c r="I336" s="74">
        <f t="shared" si="6"/>
        <v>321.60000000000002</v>
      </c>
      <c r="L336" s="39"/>
    </row>
    <row r="337" spans="1:12" ht="13.5" thickBot="1" x14ac:dyDescent="0.25">
      <c r="A337" s="123">
        <v>21</v>
      </c>
      <c r="B337" s="126" t="s">
        <v>21</v>
      </c>
      <c r="C337" s="118" t="s">
        <v>16</v>
      </c>
      <c r="D337" s="119" t="s">
        <v>61</v>
      </c>
      <c r="E337" s="10">
        <v>1</v>
      </c>
      <c r="F337" s="10">
        <v>8</v>
      </c>
      <c r="G337" s="26">
        <v>0.9</v>
      </c>
      <c r="H337" s="27">
        <v>1</v>
      </c>
      <c r="I337" s="74">
        <f t="shared" si="6"/>
        <v>7.2</v>
      </c>
      <c r="L337" s="39"/>
    </row>
    <row r="338" spans="1:12" ht="13.5" thickBot="1" x14ac:dyDescent="0.25">
      <c r="A338" s="124"/>
      <c r="B338" s="127"/>
      <c r="C338" s="118"/>
      <c r="D338" s="120"/>
      <c r="E338" s="9">
        <v>2</v>
      </c>
      <c r="F338" s="9">
        <v>3</v>
      </c>
      <c r="G338" s="15">
        <v>8.25</v>
      </c>
      <c r="H338" s="9">
        <v>1</v>
      </c>
      <c r="I338" s="74">
        <f t="shared" si="6"/>
        <v>24.75</v>
      </c>
      <c r="L338" s="39"/>
    </row>
    <row r="339" spans="1:12" ht="13.5" thickBot="1" x14ac:dyDescent="0.25">
      <c r="A339" s="138"/>
      <c r="B339" s="139"/>
      <c r="C339" s="17" t="s">
        <v>17</v>
      </c>
      <c r="D339" s="121"/>
      <c r="E339" s="21">
        <v>3</v>
      </c>
      <c r="F339" s="21">
        <v>1</v>
      </c>
      <c r="G339" s="28">
        <v>67</v>
      </c>
      <c r="H339" s="29">
        <v>1</v>
      </c>
      <c r="I339" s="74">
        <f t="shared" si="6"/>
        <v>67</v>
      </c>
      <c r="L339" s="39"/>
    </row>
    <row r="340" spans="1:12" ht="13.5" thickBot="1" x14ac:dyDescent="0.25">
      <c r="A340" s="123">
        <v>22</v>
      </c>
      <c r="B340" s="126" t="s">
        <v>20</v>
      </c>
      <c r="C340" s="118" t="s">
        <v>16</v>
      </c>
      <c r="D340" s="119" t="s">
        <v>62</v>
      </c>
      <c r="E340" s="10">
        <v>1</v>
      </c>
      <c r="F340" s="10">
        <v>11</v>
      </c>
      <c r="G340" s="26">
        <v>7.75</v>
      </c>
      <c r="H340" s="27">
        <v>1</v>
      </c>
      <c r="I340" s="74">
        <f t="shared" si="6"/>
        <v>85.25</v>
      </c>
      <c r="L340" s="39"/>
    </row>
    <row r="341" spans="1:12" ht="13.5" thickBot="1" x14ac:dyDescent="0.25">
      <c r="A341" s="124"/>
      <c r="B341" s="127"/>
      <c r="C341" s="118"/>
      <c r="D341" s="120"/>
      <c r="E341" s="9">
        <v>2</v>
      </c>
      <c r="F341" s="9"/>
      <c r="G341" s="15"/>
      <c r="H341" s="9"/>
      <c r="I341" s="74">
        <f t="shared" si="6"/>
        <v>0</v>
      </c>
      <c r="L341" s="39"/>
    </row>
    <row r="342" spans="1:12" ht="13.5" thickBot="1" x14ac:dyDescent="0.25">
      <c r="A342" s="138"/>
      <c r="B342" s="139"/>
      <c r="C342" s="17" t="s">
        <v>17</v>
      </c>
      <c r="D342" s="121"/>
      <c r="E342" s="21">
        <v>3</v>
      </c>
      <c r="F342" s="21">
        <v>1</v>
      </c>
      <c r="G342" s="28">
        <v>61.6</v>
      </c>
      <c r="H342" s="29">
        <v>1</v>
      </c>
      <c r="I342" s="74">
        <f t="shared" ref="I342:I349" si="7">H342*F342*G342</f>
        <v>61.6</v>
      </c>
      <c r="L342" s="39"/>
    </row>
    <row r="343" spans="1:12" ht="13.5" thickBot="1" x14ac:dyDescent="0.25">
      <c r="A343" s="123">
        <v>23</v>
      </c>
      <c r="B343" s="126" t="s">
        <v>19</v>
      </c>
      <c r="C343" s="118" t="s">
        <v>16</v>
      </c>
      <c r="D343" s="119" t="s">
        <v>46</v>
      </c>
      <c r="E343" s="10">
        <v>1</v>
      </c>
      <c r="F343" s="10">
        <v>11</v>
      </c>
      <c r="G343" s="26">
        <v>1</v>
      </c>
      <c r="H343" s="27">
        <v>6</v>
      </c>
      <c r="I343" s="74">
        <f t="shared" si="7"/>
        <v>66</v>
      </c>
      <c r="L343" s="39"/>
    </row>
    <row r="344" spans="1:12" ht="13.5" thickBot="1" x14ac:dyDescent="0.25">
      <c r="A344" s="124"/>
      <c r="B344" s="127"/>
      <c r="C344" s="118"/>
      <c r="D344" s="120"/>
      <c r="E344" s="9">
        <v>2</v>
      </c>
      <c r="F344" s="9"/>
      <c r="G344" s="15"/>
      <c r="H344" s="9"/>
      <c r="I344" s="74">
        <f t="shared" si="7"/>
        <v>0</v>
      </c>
      <c r="L344" s="39"/>
    </row>
    <row r="345" spans="1:12" ht="13.5" thickBot="1" x14ac:dyDescent="0.25">
      <c r="A345" s="125"/>
      <c r="B345" s="128"/>
      <c r="C345" s="17" t="s">
        <v>17</v>
      </c>
      <c r="D345" s="130"/>
      <c r="E345" s="23">
        <v>3</v>
      </c>
      <c r="F345" s="23">
        <v>1</v>
      </c>
      <c r="G345" s="19">
        <v>35.4</v>
      </c>
      <c r="H345" s="18">
        <v>6</v>
      </c>
      <c r="I345" s="74">
        <f t="shared" si="7"/>
        <v>212.39999999999998</v>
      </c>
      <c r="L345" s="39"/>
    </row>
    <row r="346" spans="1:12" ht="13.5" thickBot="1" x14ac:dyDescent="0.25">
      <c r="A346" s="34">
        <v>24</v>
      </c>
      <c r="B346" s="35" t="s">
        <v>18</v>
      </c>
      <c r="C346" s="36"/>
      <c r="D346" s="37"/>
      <c r="E346" s="38"/>
      <c r="F346" s="38"/>
      <c r="G346" s="69"/>
      <c r="H346" s="37"/>
      <c r="I346" s="74">
        <f>SUM(I277:I345)</f>
        <v>6504.4299999999994</v>
      </c>
      <c r="L346" s="39"/>
    </row>
    <row r="347" spans="1:12" ht="13.5" thickBot="1" x14ac:dyDescent="0.25">
      <c r="A347" s="123">
        <v>25</v>
      </c>
      <c r="B347" s="126" t="s">
        <v>40</v>
      </c>
      <c r="C347" s="118" t="s">
        <v>16</v>
      </c>
      <c r="D347" s="129"/>
      <c r="E347" s="10">
        <v>1</v>
      </c>
      <c r="F347" s="10"/>
      <c r="G347" s="26"/>
      <c r="H347" s="27"/>
      <c r="I347" s="74">
        <f t="shared" si="7"/>
        <v>0</v>
      </c>
      <c r="L347" s="39"/>
    </row>
    <row r="348" spans="1:12" ht="13.5" thickBot="1" x14ac:dyDescent="0.25">
      <c r="A348" s="124"/>
      <c r="B348" s="127"/>
      <c r="C348" s="118"/>
      <c r="D348" s="120"/>
      <c r="E348" s="9">
        <v>2</v>
      </c>
      <c r="F348" s="9">
        <v>4</v>
      </c>
      <c r="G348" s="15">
        <v>354.76</v>
      </c>
      <c r="H348" s="9">
        <v>1</v>
      </c>
      <c r="I348" s="74">
        <f t="shared" si="7"/>
        <v>1419.04</v>
      </c>
      <c r="L348" s="39"/>
    </row>
    <row r="349" spans="1:12" ht="13.5" thickBot="1" x14ac:dyDescent="0.25">
      <c r="A349" s="138"/>
      <c r="B349" s="139"/>
      <c r="C349" s="17" t="s">
        <v>17</v>
      </c>
      <c r="D349" s="121"/>
      <c r="E349" s="21">
        <v>3</v>
      </c>
      <c r="F349" s="21"/>
      <c r="G349" s="29"/>
      <c r="H349" s="29"/>
      <c r="I349" s="74">
        <f t="shared" si="7"/>
        <v>0</v>
      </c>
      <c r="L349" s="39"/>
    </row>
    <row r="350" spans="1:12" ht="13.5" thickBot="1" x14ac:dyDescent="0.25">
      <c r="A350" s="40">
        <v>26</v>
      </c>
      <c r="B350" s="35" t="s">
        <v>71</v>
      </c>
      <c r="C350" s="41"/>
      <c r="D350" s="37"/>
      <c r="E350" s="38"/>
      <c r="F350" s="38"/>
      <c r="G350" s="42"/>
      <c r="H350" s="38"/>
      <c r="I350" s="79">
        <f>SUM(I347:I349)</f>
        <v>1419.04</v>
      </c>
      <c r="L350" s="39"/>
    </row>
    <row r="351" spans="1:12" x14ac:dyDescent="0.2">
      <c r="A351" s="71"/>
      <c r="B351" s="71"/>
      <c r="D351" s="70"/>
      <c r="E351" s="43"/>
      <c r="F351" s="43"/>
      <c r="G351" s="33"/>
      <c r="H351" s="43"/>
      <c r="I351" s="33"/>
      <c r="L351" s="39"/>
    </row>
    <row r="352" spans="1:12" x14ac:dyDescent="0.2">
      <c r="B352" s="1" t="s">
        <v>63</v>
      </c>
      <c r="C352" s="33"/>
      <c r="I352" s="44">
        <f>I346+I350</f>
        <v>7923.4699999999993</v>
      </c>
      <c r="L352" s="39"/>
    </row>
    <row r="353" spans="1:12" x14ac:dyDescent="0.2">
      <c r="B353" s="1" t="s">
        <v>129</v>
      </c>
      <c r="I353" s="46"/>
      <c r="L353" s="39"/>
    </row>
    <row r="354" spans="1:12" ht="13.5" x14ac:dyDescent="0.25">
      <c r="B354" s="48" t="s">
        <v>64</v>
      </c>
      <c r="I354" s="49">
        <f>ROUND(I352*I353,2)</f>
        <v>0</v>
      </c>
      <c r="L354" s="39"/>
    </row>
    <row r="355" spans="1:12" ht="13.5" x14ac:dyDescent="0.25">
      <c r="B355" s="48"/>
      <c r="I355" s="49"/>
      <c r="L355" s="39"/>
    </row>
    <row r="356" spans="1:12" x14ac:dyDescent="0.2">
      <c r="A356" s="122" t="s">
        <v>12</v>
      </c>
      <c r="B356" s="122"/>
      <c r="C356" s="122"/>
      <c r="D356" s="122"/>
      <c r="E356" s="122"/>
      <c r="F356" s="122"/>
      <c r="G356" s="122"/>
      <c r="H356" s="122"/>
      <c r="I356" s="122"/>
      <c r="L356" s="39"/>
    </row>
    <row r="357" spans="1:12" x14ac:dyDescent="0.2">
      <c r="A357" s="156" t="s">
        <v>131</v>
      </c>
      <c r="B357" s="156"/>
      <c r="C357" s="156"/>
      <c r="D357" s="156"/>
      <c r="E357" s="156"/>
      <c r="F357" s="156"/>
      <c r="G357" s="156"/>
      <c r="H357" s="156"/>
      <c r="I357" s="156"/>
      <c r="L357" s="39"/>
    </row>
    <row r="358" spans="1:12" ht="13.5" thickBot="1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L358" s="39"/>
    </row>
    <row r="359" spans="1:12" ht="39" thickBot="1" x14ac:dyDescent="0.25">
      <c r="A359" s="68" t="s">
        <v>8</v>
      </c>
      <c r="B359" s="3" t="s">
        <v>0</v>
      </c>
      <c r="C359" s="83" t="s">
        <v>1</v>
      </c>
      <c r="D359" s="4" t="s">
        <v>2</v>
      </c>
      <c r="E359" s="67" t="s">
        <v>3</v>
      </c>
      <c r="F359" s="83" t="s">
        <v>4</v>
      </c>
      <c r="G359" s="83" t="s">
        <v>5</v>
      </c>
      <c r="H359" s="83" t="s">
        <v>6</v>
      </c>
      <c r="I359" s="103" t="s">
        <v>7</v>
      </c>
      <c r="L359" s="39"/>
    </row>
    <row r="360" spans="1:12" ht="13.5" thickBot="1" x14ac:dyDescent="0.25">
      <c r="A360" s="163">
        <v>1</v>
      </c>
      <c r="B360" s="157" t="s">
        <v>66</v>
      </c>
      <c r="C360" s="143" t="s">
        <v>16</v>
      </c>
      <c r="D360" s="160" t="s">
        <v>41</v>
      </c>
      <c r="E360" s="10">
        <v>1</v>
      </c>
      <c r="F360" s="10">
        <v>11</v>
      </c>
      <c r="G360" s="11">
        <v>30.3</v>
      </c>
      <c r="H360" s="10">
        <v>2</v>
      </c>
      <c r="I360" s="12">
        <f>H360*G360*F360</f>
        <v>666.6</v>
      </c>
      <c r="L360" s="39"/>
    </row>
    <row r="361" spans="1:12" ht="13.5" thickBot="1" x14ac:dyDescent="0.25">
      <c r="A361" s="164"/>
      <c r="B361" s="158"/>
      <c r="C361" s="118"/>
      <c r="D361" s="161"/>
      <c r="E361" s="9">
        <v>2</v>
      </c>
      <c r="F361" s="9"/>
      <c r="G361" s="15"/>
      <c r="H361" s="9"/>
      <c r="I361" s="12">
        <f t="shared" ref="I361:I424" si="8">H361*G361*F361</f>
        <v>0</v>
      </c>
      <c r="L361" s="39"/>
    </row>
    <row r="362" spans="1:12" ht="13.5" thickBot="1" x14ac:dyDescent="0.25">
      <c r="A362" s="165"/>
      <c r="B362" s="159"/>
      <c r="C362" s="17" t="s">
        <v>17</v>
      </c>
      <c r="D362" s="162"/>
      <c r="E362" s="21">
        <v>3</v>
      </c>
      <c r="F362" s="29">
        <v>1</v>
      </c>
      <c r="G362" s="28">
        <v>132</v>
      </c>
      <c r="H362" s="29">
        <v>2</v>
      </c>
      <c r="I362" s="109">
        <f t="shared" si="8"/>
        <v>264</v>
      </c>
      <c r="L362" s="39"/>
    </row>
    <row r="363" spans="1:12" ht="13.5" thickBot="1" x14ac:dyDescent="0.25">
      <c r="A363" s="134">
        <v>2</v>
      </c>
      <c r="B363" s="137" t="s">
        <v>65</v>
      </c>
      <c r="C363" s="118" t="s">
        <v>16</v>
      </c>
      <c r="D363" s="129" t="s">
        <v>42</v>
      </c>
      <c r="E363" s="20">
        <v>1</v>
      </c>
      <c r="F363" s="20">
        <v>11</v>
      </c>
      <c r="G363" s="104">
        <v>1.4</v>
      </c>
      <c r="H363" s="20">
        <v>6</v>
      </c>
      <c r="I363" s="110">
        <f t="shared" si="8"/>
        <v>92.399999999999977</v>
      </c>
      <c r="L363" s="39"/>
    </row>
    <row r="364" spans="1:12" ht="13.5" thickBot="1" x14ac:dyDescent="0.25">
      <c r="A364" s="135"/>
      <c r="B364" s="116"/>
      <c r="C364" s="118"/>
      <c r="D364" s="120"/>
      <c r="E364" s="9">
        <v>2</v>
      </c>
      <c r="F364" s="9"/>
      <c r="G364" s="15"/>
      <c r="H364" s="9"/>
      <c r="I364" s="12">
        <f t="shared" si="8"/>
        <v>0</v>
      </c>
      <c r="L364" s="39"/>
    </row>
    <row r="365" spans="1:12" ht="13.5" thickBot="1" x14ac:dyDescent="0.25">
      <c r="A365" s="136"/>
      <c r="B365" s="117"/>
      <c r="C365" s="17" t="s">
        <v>17</v>
      </c>
      <c r="D365" s="121"/>
      <c r="E365" s="21">
        <v>3</v>
      </c>
      <c r="F365" s="21">
        <v>1</v>
      </c>
      <c r="G365" s="22">
        <v>12.1</v>
      </c>
      <c r="H365" s="21">
        <v>6</v>
      </c>
      <c r="I365" s="12">
        <f t="shared" si="8"/>
        <v>72.599999999999994</v>
      </c>
      <c r="L365" s="39"/>
    </row>
    <row r="366" spans="1:12" ht="13.5" thickBot="1" x14ac:dyDescent="0.25">
      <c r="A366" s="112">
        <v>3</v>
      </c>
      <c r="B366" s="143" t="s">
        <v>38</v>
      </c>
      <c r="C366" s="118" t="s">
        <v>16</v>
      </c>
      <c r="D366" s="119" t="s">
        <v>43</v>
      </c>
      <c r="E366" s="10">
        <v>1</v>
      </c>
      <c r="F366" s="10">
        <v>11</v>
      </c>
      <c r="G366" s="11">
        <v>1.4</v>
      </c>
      <c r="H366" s="10">
        <v>8</v>
      </c>
      <c r="I366" s="12">
        <f t="shared" si="8"/>
        <v>123.19999999999999</v>
      </c>
      <c r="L366" s="39"/>
    </row>
    <row r="367" spans="1:12" ht="13.5" thickBot="1" x14ac:dyDescent="0.25">
      <c r="A367" s="113"/>
      <c r="B367" s="118"/>
      <c r="C367" s="118"/>
      <c r="D367" s="120"/>
      <c r="E367" s="9">
        <v>2</v>
      </c>
      <c r="F367" s="9"/>
      <c r="G367" s="15"/>
      <c r="H367" s="9"/>
      <c r="I367" s="12">
        <f t="shared" si="8"/>
        <v>0</v>
      </c>
      <c r="L367" s="39"/>
    </row>
    <row r="368" spans="1:12" ht="13.5" thickBot="1" x14ac:dyDescent="0.25">
      <c r="A368" s="114"/>
      <c r="B368" s="144"/>
      <c r="C368" s="17" t="s">
        <v>17</v>
      </c>
      <c r="D368" s="121"/>
      <c r="E368" s="21">
        <v>3</v>
      </c>
      <c r="F368" s="21">
        <v>1</v>
      </c>
      <c r="G368" s="22">
        <v>15.7</v>
      </c>
      <c r="H368" s="21">
        <v>8</v>
      </c>
      <c r="I368" s="12">
        <f t="shared" si="8"/>
        <v>125.6</v>
      </c>
      <c r="L368" s="39"/>
    </row>
    <row r="369" spans="1:12" ht="13.5" thickBot="1" x14ac:dyDescent="0.25">
      <c r="A369" s="112">
        <v>4</v>
      </c>
      <c r="B369" s="115" t="s">
        <v>37</v>
      </c>
      <c r="C369" s="118" t="s">
        <v>16</v>
      </c>
      <c r="D369" s="119" t="s">
        <v>44</v>
      </c>
      <c r="E369" s="10">
        <v>1</v>
      </c>
      <c r="F369" s="10">
        <v>11</v>
      </c>
      <c r="G369" s="11">
        <v>5.98</v>
      </c>
      <c r="H369" s="10">
        <v>2</v>
      </c>
      <c r="I369" s="12">
        <f t="shared" si="8"/>
        <v>131.56</v>
      </c>
      <c r="L369" s="39"/>
    </row>
    <row r="370" spans="1:12" ht="13.5" thickBot="1" x14ac:dyDescent="0.25">
      <c r="A370" s="113"/>
      <c r="B370" s="116"/>
      <c r="C370" s="118"/>
      <c r="D370" s="120"/>
      <c r="E370" s="9">
        <v>2</v>
      </c>
      <c r="F370" s="9"/>
      <c r="G370" s="15"/>
      <c r="H370" s="9"/>
      <c r="I370" s="12">
        <f t="shared" si="8"/>
        <v>0</v>
      </c>
      <c r="L370" s="39"/>
    </row>
    <row r="371" spans="1:12" ht="13.5" thickBot="1" x14ac:dyDescent="0.25">
      <c r="A371" s="154"/>
      <c r="B371" s="155"/>
      <c r="C371" s="17" t="s">
        <v>17</v>
      </c>
      <c r="D371" s="130"/>
      <c r="E371" s="23">
        <v>3</v>
      </c>
      <c r="F371" s="23">
        <v>1</v>
      </c>
      <c r="G371" s="24">
        <v>40</v>
      </c>
      <c r="H371" s="23">
        <v>2</v>
      </c>
      <c r="I371" s="12">
        <f t="shared" si="8"/>
        <v>80</v>
      </c>
      <c r="L371" s="39"/>
    </row>
    <row r="372" spans="1:12" ht="13.5" thickBot="1" x14ac:dyDescent="0.25">
      <c r="A372" s="112">
        <v>5</v>
      </c>
      <c r="B372" s="115" t="s">
        <v>36</v>
      </c>
      <c r="C372" s="118" t="s">
        <v>16</v>
      </c>
      <c r="D372" s="143" t="s">
        <v>45</v>
      </c>
      <c r="E372" s="10">
        <v>1</v>
      </c>
      <c r="F372" s="10">
        <v>8</v>
      </c>
      <c r="G372" s="11">
        <v>24.8</v>
      </c>
      <c r="H372" s="10">
        <v>1</v>
      </c>
      <c r="I372" s="12">
        <f t="shared" si="8"/>
        <v>198.4</v>
      </c>
      <c r="L372" s="39"/>
    </row>
    <row r="373" spans="1:12" ht="13.5" thickBot="1" x14ac:dyDescent="0.25">
      <c r="A373" s="113"/>
      <c r="B373" s="116"/>
      <c r="C373" s="118"/>
      <c r="D373" s="118"/>
      <c r="E373" s="9">
        <v>2</v>
      </c>
      <c r="F373" s="9">
        <v>3</v>
      </c>
      <c r="G373" s="15">
        <v>99.3</v>
      </c>
      <c r="H373" s="9">
        <v>1</v>
      </c>
      <c r="I373" s="12">
        <f t="shared" si="8"/>
        <v>297.89999999999998</v>
      </c>
      <c r="L373" s="39"/>
    </row>
    <row r="374" spans="1:12" ht="13.5" thickBot="1" x14ac:dyDescent="0.25">
      <c r="A374" s="114"/>
      <c r="B374" s="117"/>
      <c r="C374" s="17" t="s">
        <v>17</v>
      </c>
      <c r="D374" s="144"/>
      <c r="E374" s="21">
        <v>3</v>
      </c>
      <c r="F374" s="21">
        <v>1</v>
      </c>
      <c r="G374" s="22">
        <v>402</v>
      </c>
      <c r="H374" s="21">
        <v>1</v>
      </c>
      <c r="I374" s="12">
        <f t="shared" si="8"/>
        <v>402</v>
      </c>
      <c r="L374" s="39"/>
    </row>
    <row r="375" spans="1:12" ht="13.5" thickBot="1" x14ac:dyDescent="0.25">
      <c r="A375" s="112">
        <v>6</v>
      </c>
      <c r="B375" s="208" t="s">
        <v>35</v>
      </c>
      <c r="C375" s="118" t="s">
        <v>16</v>
      </c>
      <c r="D375" s="119" t="s">
        <v>46</v>
      </c>
      <c r="E375" s="10">
        <v>1</v>
      </c>
      <c r="F375" s="10">
        <v>11</v>
      </c>
      <c r="G375" s="11">
        <v>1</v>
      </c>
      <c r="H375" s="10">
        <v>1</v>
      </c>
      <c r="I375" s="12">
        <f t="shared" si="8"/>
        <v>11</v>
      </c>
      <c r="L375" s="39"/>
    </row>
    <row r="376" spans="1:12" ht="13.5" thickBot="1" x14ac:dyDescent="0.25">
      <c r="A376" s="113"/>
      <c r="B376" s="209"/>
      <c r="C376" s="118"/>
      <c r="D376" s="120"/>
      <c r="E376" s="9">
        <v>2</v>
      </c>
      <c r="F376" s="9"/>
      <c r="G376" s="15"/>
      <c r="H376" s="9"/>
      <c r="I376" s="12">
        <f t="shared" si="8"/>
        <v>0</v>
      </c>
      <c r="L376" s="39"/>
    </row>
    <row r="377" spans="1:12" ht="13.5" thickBot="1" x14ac:dyDescent="0.25">
      <c r="A377" s="154"/>
      <c r="B377" s="210"/>
      <c r="C377" s="17" t="s">
        <v>17</v>
      </c>
      <c r="D377" s="130"/>
      <c r="E377" s="23">
        <v>3</v>
      </c>
      <c r="F377" s="23">
        <v>1</v>
      </c>
      <c r="G377" s="24">
        <v>35.4</v>
      </c>
      <c r="H377" s="23">
        <v>1</v>
      </c>
      <c r="I377" s="12">
        <f t="shared" si="8"/>
        <v>35.4</v>
      </c>
      <c r="L377" s="39"/>
    </row>
    <row r="378" spans="1:12" ht="13.5" thickBot="1" x14ac:dyDescent="0.25">
      <c r="A378" s="112">
        <v>7</v>
      </c>
      <c r="B378" s="115" t="s">
        <v>34</v>
      </c>
      <c r="C378" s="118" t="s">
        <v>16</v>
      </c>
      <c r="D378" s="119" t="s">
        <v>47</v>
      </c>
      <c r="E378" s="10">
        <v>1</v>
      </c>
      <c r="F378" s="10">
        <v>11</v>
      </c>
      <c r="G378" s="11">
        <v>6.33</v>
      </c>
      <c r="H378" s="10">
        <v>2</v>
      </c>
      <c r="I378" s="12">
        <f t="shared" si="8"/>
        <v>139.26</v>
      </c>
      <c r="L378" s="39"/>
    </row>
    <row r="379" spans="1:12" ht="13.5" thickBot="1" x14ac:dyDescent="0.25">
      <c r="A379" s="113"/>
      <c r="B379" s="116"/>
      <c r="C379" s="118"/>
      <c r="D379" s="120"/>
      <c r="E379" s="9">
        <v>2</v>
      </c>
      <c r="F379" s="9"/>
      <c r="G379" s="15"/>
      <c r="H379" s="9"/>
      <c r="I379" s="12">
        <f t="shared" si="8"/>
        <v>0</v>
      </c>
      <c r="L379" s="39"/>
    </row>
    <row r="380" spans="1:12" ht="13.5" thickBot="1" x14ac:dyDescent="0.25">
      <c r="A380" s="114"/>
      <c r="B380" s="117"/>
      <c r="C380" s="17" t="s">
        <v>17</v>
      </c>
      <c r="D380" s="121"/>
      <c r="E380" s="21">
        <v>3</v>
      </c>
      <c r="F380" s="21">
        <v>1</v>
      </c>
      <c r="G380" s="22">
        <v>199</v>
      </c>
      <c r="H380" s="21">
        <v>2</v>
      </c>
      <c r="I380" s="12">
        <f t="shared" si="8"/>
        <v>398</v>
      </c>
      <c r="L380" s="39"/>
    </row>
    <row r="381" spans="1:12" ht="13.5" thickBot="1" x14ac:dyDescent="0.25">
      <c r="A381" s="112">
        <v>8</v>
      </c>
      <c r="B381" s="115" t="s">
        <v>33</v>
      </c>
      <c r="C381" s="118" t="s">
        <v>16</v>
      </c>
      <c r="D381" s="143" t="s">
        <v>48</v>
      </c>
      <c r="E381" s="10">
        <v>1</v>
      </c>
      <c r="F381" s="10">
        <v>8</v>
      </c>
      <c r="G381" s="11">
        <v>5.7</v>
      </c>
      <c r="H381" s="10">
        <v>2</v>
      </c>
      <c r="I381" s="12">
        <f t="shared" si="8"/>
        <v>91.2</v>
      </c>
      <c r="L381" s="39"/>
    </row>
    <row r="382" spans="1:12" ht="13.5" thickBot="1" x14ac:dyDescent="0.25">
      <c r="A382" s="113"/>
      <c r="B382" s="116"/>
      <c r="C382" s="118"/>
      <c r="D382" s="118"/>
      <c r="E382" s="9">
        <v>2</v>
      </c>
      <c r="F382" s="9">
        <v>3</v>
      </c>
      <c r="G382" s="15">
        <v>14.8</v>
      </c>
      <c r="H382" s="9">
        <v>2</v>
      </c>
      <c r="I382" s="12">
        <f t="shared" si="8"/>
        <v>88.800000000000011</v>
      </c>
      <c r="L382" s="39"/>
    </row>
    <row r="383" spans="1:12" ht="13.5" thickBot="1" x14ac:dyDescent="0.25">
      <c r="A383" s="114"/>
      <c r="B383" s="117"/>
      <c r="C383" s="17" t="s">
        <v>17</v>
      </c>
      <c r="D383" s="144"/>
      <c r="E383" s="21">
        <v>3</v>
      </c>
      <c r="F383" s="21">
        <v>1</v>
      </c>
      <c r="G383" s="22">
        <v>152</v>
      </c>
      <c r="H383" s="21">
        <v>2</v>
      </c>
      <c r="I383" s="12">
        <f t="shared" si="8"/>
        <v>304</v>
      </c>
      <c r="L383" s="39"/>
    </row>
    <row r="384" spans="1:12" ht="13.5" thickBot="1" x14ac:dyDescent="0.25">
      <c r="A384" s="112">
        <v>9</v>
      </c>
      <c r="B384" s="115" t="s">
        <v>32</v>
      </c>
      <c r="C384" s="118" t="s">
        <v>16</v>
      </c>
      <c r="D384" s="119" t="s">
        <v>49</v>
      </c>
      <c r="E384" s="10">
        <v>1</v>
      </c>
      <c r="F384" s="10">
        <v>8</v>
      </c>
      <c r="G384" s="11">
        <v>2.17</v>
      </c>
      <c r="H384" s="10">
        <v>2</v>
      </c>
      <c r="I384" s="12">
        <f t="shared" si="8"/>
        <v>34.72</v>
      </c>
      <c r="L384" s="39"/>
    </row>
    <row r="385" spans="1:12" ht="13.5" thickBot="1" x14ac:dyDescent="0.25">
      <c r="A385" s="113"/>
      <c r="B385" s="116"/>
      <c r="C385" s="118"/>
      <c r="D385" s="120"/>
      <c r="E385" s="9">
        <v>2</v>
      </c>
      <c r="F385" s="9">
        <v>3</v>
      </c>
      <c r="G385" s="15">
        <v>32.6</v>
      </c>
      <c r="H385" s="9">
        <v>2</v>
      </c>
      <c r="I385" s="12">
        <f t="shared" si="8"/>
        <v>195.60000000000002</v>
      </c>
      <c r="L385" s="39"/>
    </row>
    <row r="386" spans="1:12" ht="13.5" thickBot="1" x14ac:dyDescent="0.25">
      <c r="A386" s="114"/>
      <c r="B386" s="117"/>
      <c r="C386" s="17" t="s">
        <v>17</v>
      </c>
      <c r="D386" s="121"/>
      <c r="E386" s="21">
        <v>3</v>
      </c>
      <c r="F386" s="21">
        <v>1</v>
      </c>
      <c r="G386" s="22">
        <v>35.1</v>
      </c>
      <c r="H386" s="21">
        <v>2</v>
      </c>
      <c r="I386" s="12">
        <f t="shared" si="8"/>
        <v>70.2</v>
      </c>
      <c r="L386" s="39"/>
    </row>
    <row r="387" spans="1:12" ht="13.5" thickBot="1" x14ac:dyDescent="0.25">
      <c r="A387" s="112">
        <v>10</v>
      </c>
      <c r="B387" s="115" t="s">
        <v>31</v>
      </c>
      <c r="C387" s="118" t="s">
        <v>16</v>
      </c>
      <c r="D387" s="119" t="s">
        <v>50</v>
      </c>
      <c r="E387" s="10">
        <v>1</v>
      </c>
      <c r="F387" s="10">
        <v>11</v>
      </c>
      <c r="G387" s="11">
        <v>0.1</v>
      </c>
      <c r="H387" s="10">
        <v>14</v>
      </c>
      <c r="I387" s="12">
        <f t="shared" si="8"/>
        <v>15.400000000000002</v>
      </c>
      <c r="L387" s="39"/>
    </row>
    <row r="388" spans="1:12" ht="13.5" thickBot="1" x14ac:dyDescent="0.25">
      <c r="A388" s="113"/>
      <c r="B388" s="116"/>
      <c r="C388" s="118"/>
      <c r="D388" s="120"/>
      <c r="E388" s="9">
        <v>2</v>
      </c>
      <c r="F388" s="9"/>
      <c r="G388" s="15"/>
      <c r="H388" s="9"/>
      <c r="I388" s="12">
        <f t="shared" si="8"/>
        <v>0</v>
      </c>
      <c r="L388" s="39"/>
    </row>
    <row r="389" spans="1:12" ht="13.5" thickBot="1" x14ac:dyDescent="0.25">
      <c r="A389" s="114"/>
      <c r="B389" s="117"/>
      <c r="C389" s="17" t="s">
        <v>17</v>
      </c>
      <c r="D389" s="121"/>
      <c r="E389" s="21">
        <v>3</v>
      </c>
      <c r="F389" s="21">
        <v>1</v>
      </c>
      <c r="G389" s="22">
        <v>0.8</v>
      </c>
      <c r="H389" s="21">
        <v>14</v>
      </c>
      <c r="I389" s="12">
        <f t="shared" si="8"/>
        <v>11.200000000000001</v>
      </c>
      <c r="L389" s="39"/>
    </row>
    <row r="390" spans="1:12" ht="13.5" thickBot="1" x14ac:dyDescent="0.25">
      <c r="A390" s="112">
        <v>11</v>
      </c>
      <c r="B390" s="115" t="s">
        <v>30</v>
      </c>
      <c r="C390" s="118" t="s">
        <v>16</v>
      </c>
      <c r="D390" s="119" t="s">
        <v>51</v>
      </c>
      <c r="E390" s="10">
        <v>1</v>
      </c>
      <c r="F390" s="10">
        <v>11</v>
      </c>
      <c r="G390" s="11">
        <v>4.8</v>
      </c>
      <c r="H390" s="10">
        <v>1</v>
      </c>
      <c r="I390" s="12">
        <f t="shared" si="8"/>
        <v>52.8</v>
      </c>
      <c r="L390" s="39"/>
    </row>
    <row r="391" spans="1:12" ht="13.5" thickBot="1" x14ac:dyDescent="0.25">
      <c r="A391" s="113"/>
      <c r="B391" s="116"/>
      <c r="C391" s="118"/>
      <c r="D391" s="120"/>
      <c r="E391" s="9">
        <v>2</v>
      </c>
      <c r="F391" s="9"/>
      <c r="G391" s="15"/>
      <c r="H391" s="9"/>
      <c r="I391" s="12">
        <f t="shared" si="8"/>
        <v>0</v>
      </c>
      <c r="L391" s="39"/>
    </row>
    <row r="392" spans="1:12" ht="13.5" thickBot="1" x14ac:dyDescent="0.25">
      <c r="A392" s="154"/>
      <c r="B392" s="155"/>
      <c r="C392" s="17" t="s">
        <v>17</v>
      </c>
      <c r="D392" s="130"/>
      <c r="E392" s="23">
        <v>3</v>
      </c>
      <c r="F392" s="23">
        <v>1</v>
      </c>
      <c r="G392" s="24">
        <v>25.8</v>
      </c>
      <c r="H392" s="23">
        <v>1</v>
      </c>
      <c r="I392" s="12">
        <f t="shared" si="8"/>
        <v>25.8</v>
      </c>
      <c r="L392" s="39"/>
    </row>
    <row r="393" spans="1:12" ht="13.5" thickBot="1" x14ac:dyDescent="0.25">
      <c r="A393" s="112">
        <v>12</v>
      </c>
      <c r="B393" s="115" t="s">
        <v>29</v>
      </c>
      <c r="C393" s="118" t="s">
        <v>16</v>
      </c>
      <c r="D393" s="119" t="s">
        <v>52</v>
      </c>
      <c r="E393" s="10">
        <v>1</v>
      </c>
      <c r="F393" s="10">
        <v>11</v>
      </c>
      <c r="G393" s="11">
        <v>0.1</v>
      </c>
      <c r="H393" s="10">
        <v>7</v>
      </c>
      <c r="I393" s="12">
        <f t="shared" si="8"/>
        <v>7.7000000000000011</v>
      </c>
      <c r="L393" s="39"/>
    </row>
    <row r="394" spans="1:12" ht="13.5" thickBot="1" x14ac:dyDescent="0.25">
      <c r="A394" s="113"/>
      <c r="B394" s="116"/>
      <c r="C394" s="118"/>
      <c r="D394" s="120"/>
      <c r="E394" s="9">
        <v>2</v>
      </c>
      <c r="F394" s="9"/>
      <c r="G394" s="15"/>
      <c r="H394" s="9"/>
      <c r="I394" s="12">
        <f t="shared" si="8"/>
        <v>0</v>
      </c>
      <c r="L394" s="39"/>
    </row>
    <row r="395" spans="1:12" ht="13.5" thickBot="1" x14ac:dyDescent="0.25">
      <c r="A395" s="114"/>
      <c r="B395" s="117"/>
      <c r="C395" s="17" t="s">
        <v>17</v>
      </c>
      <c r="D395" s="121"/>
      <c r="E395" s="21">
        <v>3</v>
      </c>
      <c r="F395" s="21">
        <v>1</v>
      </c>
      <c r="G395" s="22">
        <v>0.5</v>
      </c>
      <c r="H395" s="21">
        <v>7</v>
      </c>
      <c r="I395" s="12">
        <f t="shared" si="8"/>
        <v>3.5</v>
      </c>
      <c r="L395" s="39"/>
    </row>
    <row r="396" spans="1:12" ht="13.5" thickBot="1" x14ac:dyDescent="0.25">
      <c r="A396" s="123">
        <v>13</v>
      </c>
      <c r="B396" s="115" t="s">
        <v>28</v>
      </c>
      <c r="C396" s="118" t="s">
        <v>16</v>
      </c>
      <c r="D396" s="119" t="s">
        <v>53</v>
      </c>
      <c r="E396" s="10">
        <v>1</v>
      </c>
      <c r="F396" s="10"/>
      <c r="G396" s="11"/>
      <c r="H396" s="10"/>
      <c r="I396" s="12">
        <f t="shared" si="8"/>
        <v>0</v>
      </c>
      <c r="L396" s="39"/>
    </row>
    <row r="397" spans="1:12" ht="13.5" thickBot="1" x14ac:dyDescent="0.25">
      <c r="A397" s="124"/>
      <c r="B397" s="116"/>
      <c r="C397" s="118"/>
      <c r="D397" s="120"/>
      <c r="E397" s="9">
        <v>2</v>
      </c>
      <c r="F397" s="9"/>
      <c r="G397" s="15"/>
      <c r="H397" s="9"/>
      <c r="I397" s="12">
        <f t="shared" si="8"/>
        <v>0</v>
      </c>
      <c r="L397" s="39"/>
    </row>
    <row r="398" spans="1:12" ht="13.5" thickBot="1" x14ac:dyDescent="0.25">
      <c r="A398" s="138"/>
      <c r="B398" s="117"/>
      <c r="C398" s="17" t="s">
        <v>17</v>
      </c>
      <c r="D398" s="121"/>
      <c r="E398" s="21">
        <v>3</v>
      </c>
      <c r="F398" s="21">
        <v>1</v>
      </c>
      <c r="G398" s="25">
        <v>81.400000000000006</v>
      </c>
      <c r="H398" s="21">
        <v>1</v>
      </c>
      <c r="I398" s="12">
        <f t="shared" si="8"/>
        <v>81.400000000000006</v>
      </c>
      <c r="L398" s="39"/>
    </row>
    <row r="399" spans="1:12" ht="13.5" thickBot="1" x14ac:dyDescent="0.25">
      <c r="A399" s="123">
        <v>14</v>
      </c>
      <c r="B399" s="126" t="s">
        <v>27</v>
      </c>
      <c r="C399" s="118" t="s">
        <v>16</v>
      </c>
      <c r="D399" s="119" t="s">
        <v>54</v>
      </c>
      <c r="E399" s="10">
        <v>1</v>
      </c>
      <c r="F399" s="10">
        <v>11</v>
      </c>
      <c r="G399" s="26">
        <v>0.3</v>
      </c>
      <c r="H399" s="27">
        <v>2</v>
      </c>
      <c r="I399" s="12">
        <f t="shared" si="8"/>
        <v>6.6</v>
      </c>
      <c r="L399" s="39"/>
    </row>
    <row r="400" spans="1:12" ht="13.5" thickBot="1" x14ac:dyDescent="0.25">
      <c r="A400" s="124"/>
      <c r="B400" s="127"/>
      <c r="C400" s="118"/>
      <c r="D400" s="120"/>
      <c r="E400" s="9">
        <v>2</v>
      </c>
      <c r="F400" s="9"/>
      <c r="G400" s="15"/>
      <c r="H400" s="9"/>
      <c r="I400" s="12">
        <f t="shared" si="8"/>
        <v>0</v>
      </c>
      <c r="L400" s="39"/>
    </row>
    <row r="401" spans="1:12" ht="13.5" thickBot="1" x14ac:dyDescent="0.25">
      <c r="A401" s="138"/>
      <c r="B401" s="139"/>
      <c r="C401" s="17" t="s">
        <v>17</v>
      </c>
      <c r="D401" s="121"/>
      <c r="E401" s="21">
        <v>3</v>
      </c>
      <c r="F401" s="21">
        <v>1</v>
      </c>
      <c r="G401" s="28">
        <v>1.4</v>
      </c>
      <c r="H401" s="29">
        <v>2</v>
      </c>
      <c r="I401" s="12">
        <f t="shared" si="8"/>
        <v>2.8</v>
      </c>
      <c r="L401" s="39"/>
    </row>
    <row r="402" spans="1:12" ht="13.5" thickBot="1" x14ac:dyDescent="0.25">
      <c r="A402" s="123">
        <v>15</v>
      </c>
      <c r="B402" s="208" t="s">
        <v>73</v>
      </c>
      <c r="C402" s="118" t="s">
        <v>16</v>
      </c>
      <c r="D402" s="119" t="s">
        <v>55</v>
      </c>
      <c r="E402" s="10">
        <v>1</v>
      </c>
      <c r="F402" s="10">
        <v>11</v>
      </c>
      <c r="G402" s="11">
        <v>0.9</v>
      </c>
      <c r="H402" s="10">
        <v>1</v>
      </c>
      <c r="I402" s="12">
        <f t="shared" si="8"/>
        <v>9.9</v>
      </c>
      <c r="L402" s="39"/>
    </row>
    <row r="403" spans="1:12" ht="13.5" thickBot="1" x14ac:dyDescent="0.25">
      <c r="A403" s="124"/>
      <c r="B403" s="209"/>
      <c r="C403" s="118"/>
      <c r="D403" s="120"/>
      <c r="E403" s="9">
        <v>2</v>
      </c>
      <c r="F403" s="9"/>
      <c r="G403" s="15"/>
      <c r="H403" s="9"/>
      <c r="I403" s="12">
        <f t="shared" si="8"/>
        <v>0</v>
      </c>
      <c r="L403" s="39"/>
    </row>
    <row r="404" spans="1:12" ht="13.5" thickBot="1" x14ac:dyDescent="0.25">
      <c r="A404" s="138"/>
      <c r="B404" s="211"/>
      <c r="C404" s="17" t="s">
        <v>17</v>
      </c>
      <c r="D404" s="121"/>
      <c r="E404" s="21">
        <v>3</v>
      </c>
      <c r="F404" s="21">
        <v>1</v>
      </c>
      <c r="G404" s="22">
        <v>8.6</v>
      </c>
      <c r="H404" s="21">
        <v>1</v>
      </c>
      <c r="I404" s="12">
        <f t="shared" si="8"/>
        <v>8.6</v>
      </c>
      <c r="L404" s="39"/>
    </row>
    <row r="405" spans="1:12" ht="13.5" thickBot="1" x14ac:dyDescent="0.25">
      <c r="A405" s="112">
        <v>16</v>
      </c>
      <c r="B405" s="212" t="s">
        <v>26</v>
      </c>
      <c r="C405" s="118" t="s">
        <v>16</v>
      </c>
      <c r="D405" s="148" t="s">
        <v>56</v>
      </c>
      <c r="E405" s="10">
        <v>1</v>
      </c>
      <c r="F405" s="10">
        <v>8</v>
      </c>
      <c r="G405" s="11">
        <v>1.7</v>
      </c>
      <c r="H405" s="10">
        <v>1</v>
      </c>
      <c r="I405" s="12">
        <f t="shared" si="8"/>
        <v>13.6</v>
      </c>
      <c r="L405" s="39"/>
    </row>
    <row r="406" spans="1:12" ht="13.5" thickBot="1" x14ac:dyDescent="0.25">
      <c r="A406" s="113"/>
      <c r="B406" s="213"/>
      <c r="C406" s="118"/>
      <c r="D406" s="149"/>
      <c r="E406" s="9">
        <v>2</v>
      </c>
      <c r="F406" s="9">
        <v>3</v>
      </c>
      <c r="G406" s="15">
        <v>11.9</v>
      </c>
      <c r="H406" s="9">
        <v>1</v>
      </c>
      <c r="I406" s="12">
        <f t="shared" si="8"/>
        <v>35.700000000000003</v>
      </c>
      <c r="L406" s="39"/>
    </row>
    <row r="407" spans="1:12" ht="13.5" thickBot="1" x14ac:dyDescent="0.25">
      <c r="A407" s="114"/>
      <c r="B407" s="214"/>
      <c r="C407" s="17" t="s">
        <v>17</v>
      </c>
      <c r="D407" s="150"/>
      <c r="E407" s="21">
        <v>3</v>
      </c>
      <c r="F407" s="21">
        <v>1</v>
      </c>
      <c r="G407" s="22">
        <v>27.4</v>
      </c>
      <c r="H407" s="21">
        <v>1</v>
      </c>
      <c r="I407" s="12">
        <f t="shared" si="8"/>
        <v>27.4</v>
      </c>
      <c r="L407" s="39"/>
    </row>
    <row r="408" spans="1:12" ht="13.5" thickBot="1" x14ac:dyDescent="0.25">
      <c r="A408" s="123">
        <v>17</v>
      </c>
      <c r="B408" s="151" t="s">
        <v>25</v>
      </c>
      <c r="C408" s="118" t="s">
        <v>16</v>
      </c>
      <c r="D408" s="119" t="s">
        <v>57</v>
      </c>
      <c r="E408" s="30">
        <v>1</v>
      </c>
      <c r="F408" s="10">
        <v>11</v>
      </c>
      <c r="G408" s="26">
        <v>15.29</v>
      </c>
      <c r="H408" s="27">
        <v>1</v>
      </c>
      <c r="I408" s="12">
        <f t="shared" si="8"/>
        <v>168.19</v>
      </c>
      <c r="L408" s="39"/>
    </row>
    <row r="409" spans="1:12" ht="13.5" thickBot="1" x14ac:dyDescent="0.25">
      <c r="A409" s="124"/>
      <c r="B409" s="152"/>
      <c r="C409" s="118"/>
      <c r="D409" s="120"/>
      <c r="E409" s="31">
        <v>2</v>
      </c>
      <c r="F409" s="9"/>
      <c r="G409" s="15"/>
      <c r="H409" s="9"/>
      <c r="I409" s="12">
        <f t="shared" si="8"/>
        <v>0</v>
      </c>
      <c r="L409" s="39"/>
    </row>
    <row r="410" spans="1:12" ht="13.5" thickBot="1" x14ac:dyDescent="0.25">
      <c r="A410" s="138"/>
      <c r="B410" s="153"/>
      <c r="C410" s="17" t="s">
        <v>17</v>
      </c>
      <c r="D410" s="121"/>
      <c r="E410" s="32">
        <v>3</v>
      </c>
      <c r="F410" s="21">
        <v>1</v>
      </c>
      <c r="G410" s="28">
        <v>41.2</v>
      </c>
      <c r="H410" s="29">
        <v>1</v>
      </c>
      <c r="I410" s="12">
        <f t="shared" si="8"/>
        <v>41.2</v>
      </c>
      <c r="L410" s="39"/>
    </row>
    <row r="411" spans="1:12" ht="13.5" thickBot="1" x14ac:dyDescent="0.25">
      <c r="A411" s="123">
        <v>18</v>
      </c>
      <c r="B411" s="215" t="s">
        <v>24</v>
      </c>
      <c r="C411" s="118" t="s">
        <v>16</v>
      </c>
      <c r="D411" s="119" t="s">
        <v>58</v>
      </c>
      <c r="E411" s="10">
        <v>1</v>
      </c>
      <c r="F411" s="10">
        <v>8</v>
      </c>
      <c r="G411" s="26">
        <v>23.2</v>
      </c>
      <c r="H411" s="27">
        <v>1</v>
      </c>
      <c r="I411" s="12">
        <f t="shared" si="8"/>
        <v>185.6</v>
      </c>
      <c r="L411" s="39"/>
    </row>
    <row r="412" spans="1:12" ht="13.5" thickBot="1" x14ac:dyDescent="0.25">
      <c r="A412" s="124"/>
      <c r="B412" s="216"/>
      <c r="C412" s="118"/>
      <c r="D412" s="120"/>
      <c r="E412" s="9">
        <v>2</v>
      </c>
      <c r="F412" s="9">
        <v>3</v>
      </c>
      <c r="G412" s="15">
        <v>31</v>
      </c>
      <c r="H412" s="9">
        <v>1</v>
      </c>
      <c r="I412" s="12">
        <f t="shared" si="8"/>
        <v>93</v>
      </c>
      <c r="L412" s="39"/>
    </row>
    <row r="413" spans="1:12" ht="13.5" thickBot="1" x14ac:dyDescent="0.25">
      <c r="A413" s="125"/>
      <c r="B413" s="217"/>
      <c r="C413" s="75" t="s">
        <v>17</v>
      </c>
      <c r="D413" s="130"/>
      <c r="E413" s="23">
        <v>3</v>
      </c>
      <c r="F413" s="23">
        <v>1</v>
      </c>
      <c r="G413" s="19">
        <v>100</v>
      </c>
      <c r="H413" s="18">
        <v>1</v>
      </c>
      <c r="I413" s="12">
        <f t="shared" si="8"/>
        <v>100</v>
      </c>
      <c r="L413" s="39"/>
    </row>
    <row r="414" spans="1:12" ht="13.5" thickBot="1" x14ac:dyDescent="0.25">
      <c r="A414" s="140">
        <v>19</v>
      </c>
      <c r="B414" s="143" t="s">
        <v>23</v>
      </c>
      <c r="C414" s="143" t="s">
        <v>16</v>
      </c>
      <c r="D414" s="119" t="s">
        <v>59</v>
      </c>
      <c r="E414" s="10">
        <v>1</v>
      </c>
      <c r="F414" s="27">
        <v>12</v>
      </c>
      <c r="G414" s="26">
        <v>12.3</v>
      </c>
      <c r="H414" s="27">
        <v>2</v>
      </c>
      <c r="I414" s="12">
        <f t="shared" si="8"/>
        <v>295.20000000000005</v>
      </c>
      <c r="L414" s="39"/>
    </row>
    <row r="415" spans="1:12" ht="13.5" thickBot="1" x14ac:dyDescent="0.25">
      <c r="A415" s="141"/>
      <c r="B415" s="118"/>
      <c r="C415" s="118"/>
      <c r="D415" s="120"/>
      <c r="E415" s="9">
        <v>2</v>
      </c>
      <c r="F415" s="9"/>
      <c r="G415" s="15"/>
      <c r="H415" s="9"/>
      <c r="I415" s="12">
        <f t="shared" si="8"/>
        <v>0</v>
      </c>
      <c r="L415" s="39"/>
    </row>
    <row r="416" spans="1:12" ht="13.5" thickBot="1" x14ac:dyDescent="0.25">
      <c r="A416" s="142"/>
      <c r="B416" s="144"/>
      <c r="C416" s="17" t="s">
        <v>17</v>
      </c>
      <c r="D416" s="121"/>
      <c r="E416" s="29">
        <v>3</v>
      </c>
      <c r="F416" s="29"/>
      <c r="G416" s="28"/>
      <c r="H416" s="29"/>
      <c r="I416" s="109">
        <f t="shared" si="8"/>
        <v>0</v>
      </c>
      <c r="L416" s="39"/>
    </row>
    <row r="417" spans="1:12" ht="13.5" thickBot="1" x14ac:dyDescent="0.25">
      <c r="A417" s="123">
        <v>20</v>
      </c>
      <c r="B417" s="126" t="s">
        <v>22</v>
      </c>
      <c r="C417" s="118" t="s">
        <v>16</v>
      </c>
      <c r="D417" s="119" t="s">
        <v>60</v>
      </c>
      <c r="E417" s="10">
        <v>1</v>
      </c>
      <c r="F417" s="10">
        <v>8</v>
      </c>
      <c r="G417" s="26">
        <v>23</v>
      </c>
      <c r="H417" s="27">
        <v>2</v>
      </c>
      <c r="I417" s="12">
        <f t="shared" si="8"/>
        <v>368</v>
      </c>
      <c r="L417" s="39"/>
    </row>
    <row r="418" spans="1:12" ht="13.5" thickBot="1" x14ac:dyDescent="0.25">
      <c r="A418" s="124"/>
      <c r="B418" s="127"/>
      <c r="C418" s="118"/>
      <c r="D418" s="120"/>
      <c r="E418" s="9">
        <v>2</v>
      </c>
      <c r="F418" s="9">
        <v>3</v>
      </c>
      <c r="G418" s="15">
        <v>47.1</v>
      </c>
      <c r="H418" s="9">
        <v>2</v>
      </c>
      <c r="I418" s="12">
        <f t="shared" si="8"/>
        <v>282.60000000000002</v>
      </c>
      <c r="L418" s="39"/>
    </row>
    <row r="419" spans="1:12" ht="13.5" thickBot="1" x14ac:dyDescent="0.25">
      <c r="A419" s="138"/>
      <c r="B419" s="139"/>
      <c r="C419" s="17" t="s">
        <v>17</v>
      </c>
      <c r="D419" s="121"/>
      <c r="E419" s="21">
        <v>3</v>
      </c>
      <c r="F419" s="21">
        <v>1</v>
      </c>
      <c r="G419" s="28">
        <v>160.80000000000001</v>
      </c>
      <c r="H419" s="29">
        <v>2</v>
      </c>
      <c r="I419" s="12">
        <f t="shared" si="8"/>
        <v>321.60000000000002</v>
      </c>
      <c r="L419" s="39"/>
    </row>
    <row r="420" spans="1:12" ht="13.5" thickBot="1" x14ac:dyDescent="0.25">
      <c r="A420" s="123">
        <v>21</v>
      </c>
      <c r="B420" s="126" t="s">
        <v>21</v>
      </c>
      <c r="C420" s="118" t="s">
        <v>16</v>
      </c>
      <c r="D420" s="119" t="s">
        <v>61</v>
      </c>
      <c r="E420" s="10">
        <v>1</v>
      </c>
      <c r="F420" s="10">
        <v>8</v>
      </c>
      <c r="G420" s="26">
        <v>0.9</v>
      </c>
      <c r="H420" s="27">
        <v>1</v>
      </c>
      <c r="I420" s="12">
        <f t="shared" si="8"/>
        <v>7.2</v>
      </c>
      <c r="L420" s="39"/>
    </row>
    <row r="421" spans="1:12" ht="13.5" thickBot="1" x14ac:dyDescent="0.25">
      <c r="A421" s="124"/>
      <c r="B421" s="127"/>
      <c r="C421" s="118"/>
      <c r="D421" s="120"/>
      <c r="E421" s="9">
        <v>2</v>
      </c>
      <c r="F421" s="9">
        <v>3</v>
      </c>
      <c r="G421" s="15">
        <v>8.25</v>
      </c>
      <c r="H421" s="9">
        <v>1</v>
      </c>
      <c r="I421" s="12">
        <f t="shared" si="8"/>
        <v>24.75</v>
      </c>
      <c r="L421" s="39"/>
    </row>
    <row r="422" spans="1:12" ht="13.5" thickBot="1" x14ac:dyDescent="0.25">
      <c r="A422" s="138"/>
      <c r="B422" s="139"/>
      <c r="C422" s="17" t="s">
        <v>17</v>
      </c>
      <c r="D422" s="121"/>
      <c r="E422" s="21">
        <v>3</v>
      </c>
      <c r="F422" s="21">
        <v>1</v>
      </c>
      <c r="G422" s="28">
        <v>67</v>
      </c>
      <c r="H422" s="29">
        <v>1</v>
      </c>
      <c r="I422" s="12">
        <f t="shared" si="8"/>
        <v>67</v>
      </c>
      <c r="L422" s="39"/>
    </row>
    <row r="423" spans="1:12" ht="13.5" thickBot="1" x14ac:dyDescent="0.25">
      <c r="A423" s="123">
        <v>22</v>
      </c>
      <c r="B423" s="126" t="s">
        <v>20</v>
      </c>
      <c r="C423" s="118" t="s">
        <v>16</v>
      </c>
      <c r="D423" s="119" t="s">
        <v>62</v>
      </c>
      <c r="E423" s="10">
        <v>1</v>
      </c>
      <c r="F423" s="10">
        <v>11</v>
      </c>
      <c r="G423" s="26">
        <v>7.75</v>
      </c>
      <c r="H423" s="27">
        <v>1</v>
      </c>
      <c r="I423" s="12">
        <f t="shared" si="8"/>
        <v>85.25</v>
      </c>
      <c r="L423" s="39"/>
    </row>
    <row r="424" spans="1:12" ht="13.5" thickBot="1" x14ac:dyDescent="0.25">
      <c r="A424" s="124"/>
      <c r="B424" s="127"/>
      <c r="C424" s="118"/>
      <c r="D424" s="120"/>
      <c r="E424" s="9">
        <v>2</v>
      </c>
      <c r="F424" s="9"/>
      <c r="G424" s="15"/>
      <c r="H424" s="9"/>
      <c r="I424" s="12">
        <f t="shared" si="8"/>
        <v>0</v>
      </c>
      <c r="L424" s="39"/>
    </row>
    <row r="425" spans="1:12" ht="13.5" thickBot="1" x14ac:dyDescent="0.25">
      <c r="A425" s="138"/>
      <c r="B425" s="139"/>
      <c r="C425" s="17" t="s">
        <v>17</v>
      </c>
      <c r="D425" s="121"/>
      <c r="E425" s="21">
        <v>3</v>
      </c>
      <c r="F425" s="21">
        <v>1</v>
      </c>
      <c r="G425" s="28">
        <v>61.6</v>
      </c>
      <c r="H425" s="29">
        <v>1</v>
      </c>
      <c r="I425" s="12">
        <f t="shared" ref="I425:I432" si="9">H425*G425*F425</f>
        <v>61.6</v>
      </c>
      <c r="L425" s="39"/>
    </row>
    <row r="426" spans="1:12" ht="13.5" thickBot="1" x14ac:dyDescent="0.25">
      <c r="A426" s="123">
        <v>23</v>
      </c>
      <c r="B426" s="126" t="s">
        <v>19</v>
      </c>
      <c r="C426" s="118" t="s">
        <v>16</v>
      </c>
      <c r="D426" s="119" t="s">
        <v>46</v>
      </c>
      <c r="E426" s="10">
        <v>1</v>
      </c>
      <c r="F426" s="10">
        <v>11</v>
      </c>
      <c r="G426" s="26">
        <v>1</v>
      </c>
      <c r="H426" s="27">
        <v>6</v>
      </c>
      <c r="I426" s="12">
        <f t="shared" si="9"/>
        <v>66</v>
      </c>
      <c r="L426" s="39"/>
    </row>
    <row r="427" spans="1:12" ht="13.5" thickBot="1" x14ac:dyDescent="0.25">
      <c r="A427" s="124"/>
      <c r="B427" s="127"/>
      <c r="C427" s="118"/>
      <c r="D427" s="120"/>
      <c r="E427" s="9">
        <v>2</v>
      </c>
      <c r="F427" s="9"/>
      <c r="G427" s="15"/>
      <c r="H427" s="9"/>
      <c r="I427" s="12">
        <f t="shared" si="9"/>
        <v>0</v>
      </c>
      <c r="L427" s="39"/>
    </row>
    <row r="428" spans="1:12" ht="13.5" thickBot="1" x14ac:dyDescent="0.25">
      <c r="A428" s="125"/>
      <c r="B428" s="128"/>
      <c r="C428" s="17" t="s">
        <v>17</v>
      </c>
      <c r="D428" s="130"/>
      <c r="E428" s="23">
        <v>3</v>
      </c>
      <c r="F428" s="23">
        <v>1</v>
      </c>
      <c r="G428" s="19">
        <v>35.4</v>
      </c>
      <c r="H428" s="18">
        <v>6</v>
      </c>
      <c r="I428" s="12">
        <f t="shared" si="9"/>
        <v>212.39999999999998</v>
      </c>
      <c r="L428" s="39"/>
    </row>
    <row r="429" spans="1:12" ht="13.5" thickBot="1" x14ac:dyDescent="0.25">
      <c r="A429" s="34">
        <v>24</v>
      </c>
      <c r="B429" s="35" t="s">
        <v>67</v>
      </c>
      <c r="C429" s="36"/>
      <c r="D429" s="37"/>
      <c r="E429" s="38"/>
      <c r="F429" s="38"/>
      <c r="G429" s="69"/>
      <c r="H429" s="37"/>
      <c r="I429" s="12">
        <f>SUM(I360:I428)</f>
        <v>6504.4299999999994</v>
      </c>
      <c r="L429" s="39"/>
    </row>
    <row r="430" spans="1:12" ht="13.5" thickBot="1" x14ac:dyDescent="0.25">
      <c r="A430" s="123">
        <v>25</v>
      </c>
      <c r="B430" s="126" t="s">
        <v>40</v>
      </c>
      <c r="C430" s="118" t="s">
        <v>16</v>
      </c>
      <c r="D430" s="129"/>
      <c r="E430" s="10">
        <v>1</v>
      </c>
      <c r="F430" s="10"/>
      <c r="G430" s="26"/>
      <c r="H430" s="27"/>
      <c r="I430" s="12">
        <f t="shared" si="9"/>
        <v>0</v>
      </c>
      <c r="L430" s="39"/>
    </row>
    <row r="431" spans="1:12" ht="13.5" thickBot="1" x14ac:dyDescent="0.25">
      <c r="A431" s="124"/>
      <c r="B431" s="127"/>
      <c r="C431" s="118"/>
      <c r="D431" s="120"/>
      <c r="E431" s="9">
        <v>2</v>
      </c>
      <c r="F431" s="9">
        <v>4</v>
      </c>
      <c r="G431" s="15">
        <v>354.76</v>
      </c>
      <c r="H431" s="9">
        <v>1</v>
      </c>
      <c r="I431" s="12">
        <f t="shared" si="9"/>
        <v>1419.04</v>
      </c>
      <c r="L431" s="39"/>
    </row>
    <row r="432" spans="1:12" ht="13.5" thickBot="1" x14ac:dyDescent="0.25">
      <c r="A432" s="125"/>
      <c r="B432" s="128"/>
      <c r="C432" s="75" t="s">
        <v>17</v>
      </c>
      <c r="D432" s="130"/>
      <c r="E432" s="23">
        <v>3</v>
      </c>
      <c r="F432" s="23"/>
      <c r="G432" s="19"/>
      <c r="H432" s="18"/>
      <c r="I432" s="12">
        <f t="shared" si="9"/>
        <v>0</v>
      </c>
      <c r="L432" s="39"/>
    </row>
    <row r="433" spans="1:12" ht="13.5" thickBot="1" x14ac:dyDescent="0.25">
      <c r="A433" s="40">
        <v>26</v>
      </c>
      <c r="B433" s="35" t="s">
        <v>72</v>
      </c>
      <c r="C433" s="41"/>
      <c r="D433" s="37"/>
      <c r="E433" s="38"/>
      <c r="F433" s="38"/>
      <c r="G433" s="42"/>
      <c r="H433" s="38"/>
      <c r="I433" s="77">
        <f>SUM(I430:I432)</f>
        <v>1419.04</v>
      </c>
      <c r="L433" s="39"/>
    </row>
    <row r="434" spans="1:12" ht="17.25" customHeight="1" x14ac:dyDescent="0.2">
      <c r="A434" s="71"/>
      <c r="B434" s="71"/>
      <c r="D434" s="70"/>
      <c r="E434" s="43"/>
      <c r="F434" s="43"/>
      <c r="G434" s="33"/>
      <c r="H434" s="43"/>
      <c r="I434" s="33"/>
      <c r="L434" s="39"/>
    </row>
    <row r="435" spans="1:12" ht="17.25" customHeight="1" x14ac:dyDescent="0.2">
      <c r="B435" s="1" t="s">
        <v>63</v>
      </c>
      <c r="C435" s="33"/>
      <c r="I435" s="44">
        <f>I433+I429</f>
        <v>7923.4699999999993</v>
      </c>
      <c r="L435" s="39"/>
    </row>
    <row r="436" spans="1:12" ht="17.25" customHeight="1" x14ac:dyDescent="0.2">
      <c r="B436" s="1" t="s">
        <v>129</v>
      </c>
      <c r="I436" s="46"/>
      <c r="L436" s="39"/>
    </row>
    <row r="437" spans="1:12" ht="17.25" customHeight="1" x14ac:dyDescent="0.25">
      <c r="B437" s="48" t="s">
        <v>68</v>
      </c>
      <c r="I437" s="50"/>
      <c r="L437" s="39"/>
    </row>
    <row r="438" spans="1:12" ht="17.25" customHeight="1" x14ac:dyDescent="0.25">
      <c r="B438" s="48"/>
      <c r="I438" s="50"/>
      <c r="L438" s="39"/>
    </row>
    <row r="439" spans="1:12" ht="17.25" customHeight="1" x14ac:dyDescent="0.2">
      <c r="A439" s="122" t="s">
        <v>12</v>
      </c>
      <c r="B439" s="122"/>
      <c r="C439" s="122"/>
      <c r="D439" s="122"/>
      <c r="E439" s="122"/>
      <c r="F439" s="122"/>
      <c r="G439" s="122"/>
      <c r="H439" s="122"/>
      <c r="I439" s="122"/>
      <c r="L439" s="39"/>
    </row>
    <row r="440" spans="1:12" ht="17.25" customHeight="1" x14ac:dyDescent="0.2">
      <c r="A440" s="122" t="s">
        <v>134</v>
      </c>
      <c r="B440" s="122"/>
      <c r="C440" s="122"/>
      <c r="D440" s="122"/>
      <c r="E440" s="122"/>
      <c r="F440" s="122"/>
      <c r="G440" s="122"/>
      <c r="H440" s="122"/>
      <c r="I440" s="122"/>
      <c r="L440" s="39"/>
    </row>
    <row r="441" spans="1:12" ht="17.25" customHeight="1" thickBot="1" x14ac:dyDescent="0.25">
      <c r="A441" s="122"/>
      <c r="B441" s="122"/>
      <c r="C441" s="122"/>
      <c r="D441" s="122"/>
      <c r="E441" s="122"/>
      <c r="F441" s="122"/>
      <c r="G441" s="122"/>
      <c r="H441" s="122"/>
      <c r="I441" s="122"/>
      <c r="L441" s="39"/>
    </row>
    <row r="442" spans="1:12" ht="39" thickBot="1" x14ac:dyDescent="0.25">
      <c r="A442" s="82" t="s">
        <v>8</v>
      </c>
      <c r="B442" s="3" t="s">
        <v>0</v>
      </c>
      <c r="C442" s="83" t="s">
        <v>1</v>
      </c>
      <c r="D442" s="4" t="s">
        <v>2</v>
      </c>
      <c r="E442" s="83" t="s">
        <v>3</v>
      </c>
      <c r="F442" s="83" t="s">
        <v>4</v>
      </c>
      <c r="G442" s="83" t="s">
        <v>5</v>
      </c>
      <c r="H442" s="83" t="s">
        <v>6</v>
      </c>
      <c r="I442" s="91" t="s">
        <v>7</v>
      </c>
      <c r="L442" s="39"/>
    </row>
    <row r="443" spans="1:12" ht="13.5" thickBot="1" x14ac:dyDescent="0.25">
      <c r="A443" s="131" t="s">
        <v>77</v>
      </c>
      <c r="B443" s="132"/>
      <c r="C443" s="132"/>
      <c r="D443" s="132"/>
      <c r="E443" s="132"/>
      <c r="F443" s="132"/>
      <c r="G443" s="132"/>
      <c r="H443" s="132"/>
      <c r="I443" s="133"/>
      <c r="L443" s="39"/>
    </row>
    <row r="444" spans="1:12" ht="13.5" thickBot="1" x14ac:dyDescent="0.25">
      <c r="A444" s="134">
        <v>1</v>
      </c>
      <c r="B444" s="137" t="s">
        <v>78</v>
      </c>
      <c r="C444" s="118" t="s">
        <v>79</v>
      </c>
      <c r="D444" s="129" t="s">
        <v>80</v>
      </c>
      <c r="E444" s="20">
        <v>1</v>
      </c>
      <c r="F444" s="10">
        <v>12</v>
      </c>
      <c r="G444" s="10">
        <v>1.4</v>
      </c>
      <c r="H444" s="10">
        <v>4</v>
      </c>
      <c r="I444" s="92">
        <f>H444*G444*F444</f>
        <v>67.199999999999989</v>
      </c>
      <c r="L444" s="39"/>
    </row>
    <row r="445" spans="1:12" ht="13.5" thickBot="1" x14ac:dyDescent="0.25">
      <c r="A445" s="135"/>
      <c r="B445" s="116"/>
      <c r="C445" s="118"/>
      <c r="D445" s="120"/>
      <c r="E445" s="9">
        <v>2</v>
      </c>
      <c r="F445" s="9">
        <v>0</v>
      </c>
      <c r="G445" s="9"/>
      <c r="H445" s="9"/>
      <c r="I445" s="92">
        <f t="shared" ref="I445:I479" si="10">H445*G445*F445</f>
        <v>0</v>
      </c>
      <c r="L445" s="39"/>
    </row>
    <row r="446" spans="1:12" ht="13.5" thickBot="1" x14ac:dyDescent="0.25">
      <c r="A446" s="136"/>
      <c r="B446" s="117"/>
      <c r="C446" s="93" t="s">
        <v>121</v>
      </c>
      <c r="D446" s="121"/>
      <c r="E446" s="21">
        <v>3</v>
      </c>
      <c r="F446" s="21">
        <v>0</v>
      </c>
      <c r="G446" s="21">
        <v>12.1</v>
      </c>
      <c r="H446" s="21">
        <v>4</v>
      </c>
      <c r="I446" s="92">
        <f t="shared" si="10"/>
        <v>0</v>
      </c>
      <c r="L446" s="39"/>
    </row>
    <row r="447" spans="1:12" ht="13.5" thickBot="1" x14ac:dyDescent="0.25">
      <c r="A447" s="112">
        <v>2</v>
      </c>
      <c r="B447" s="115" t="s">
        <v>81</v>
      </c>
      <c r="C447" s="118" t="s">
        <v>79</v>
      </c>
      <c r="D447" s="119" t="s">
        <v>82</v>
      </c>
      <c r="E447" s="10">
        <v>1</v>
      </c>
      <c r="F447" s="10">
        <v>12</v>
      </c>
      <c r="G447" s="10">
        <v>0.1</v>
      </c>
      <c r="H447" s="10">
        <v>4</v>
      </c>
      <c r="I447" s="92">
        <f t="shared" si="10"/>
        <v>4.8000000000000007</v>
      </c>
      <c r="L447" s="39"/>
    </row>
    <row r="448" spans="1:12" ht="13.5" thickBot="1" x14ac:dyDescent="0.25">
      <c r="A448" s="113"/>
      <c r="B448" s="116"/>
      <c r="C448" s="118"/>
      <c r="D448" s="120"/>
      <c r="E448" s="9">
        <v>2</v>
      </c>
      <c r="F448" s="9">
        <v>0</v>
      </c>
      <c r="G448" s="9"/>
      <c r="H448" s="9"/>
      <c r="I448" s="92">
        <f t="shared" si="10"/>
        <v>0</v>
      </c>
      <c r="L448" s="39"/>
    </row>
    <row r="449" spans="1:12" ht="13.5" thickBot="1" x14ac:dyDescent="0.25">
      <c r="A449" s="114"/>
      <c r="B449" s="117"/>
      <c r="C449" s="93" t="s">
        <v>121</v>
      </c>
      <c r="D449" s="121"/>
      <c r="E449" s="21">
        <v>3</v>
      </c>
      <c r="F449" s="21">
        <v>1</v>
      </c>
      <c r="G449" s="21">
        <v>0.5</v>
      </c>
      <c r="H449" s="21">
        <v>4</v>
      </c>
      <c r="I449" s="92">
        <f t="shared" si="10"/>
        <v>2</v>
      </c>
      <c r="L449" s="39"/>
    </row>
    <row r="450" spans="1:12" ht="13.5" thickBot="1" x14ac:dyDescent="0.25">
      <c r="A450" s="112">
        <v>3</v>
      </c>
      <c r="B450" s="143" t="s">
        <v>83</v>
      </c>
      <c r="C450" s="118" t="s">
        <v>79</v>
      </c>
      <c r="D450" s="119" t="s">
        <v>84</v>
      </c>
      <c r="E450" s="10">
        <v>1</v>
      </c>
      <c r="F450" s="10">
        <v>12</v>
      </c>
      <c r="G450" s="10">
        <v>1.4</v>
      </c>
      <c r="H450" s="10">
        <v>4</v>
      </c>
      <c r="I450" s="92">
        <f t="shared" si="10"/>
        <v>67.199999999999989</v>
      </c>
      <c r="L450" s="39"/>
    </row>
    <row r="451" spans="1:12" ht="13.5" thickBot="1" x14ac:dyDescent="0.25">
      <c r="A451" s="113"/>
      <c r="B451" s="118"/>
      <c r="C451" s="118"/>
      <c r="D451" s="120"/>
      <c r="E451" s="9">
        <v>2</v>
      </c>
      <c r="F451" s="9">
        <v>0</v>
      </c>
      <c r="G451" s="9"/>
      <c r="H451" s="9"/>
      <c r="I451" s="92">
        <f t="shared" si="10"/>
        <v>0</v>
      </c>
      <c r="L451" s="39"/>
    </row>
    <row r="452" spans="1:12" ht="13.5" thickBot="1" x14ac:dyDescent="0.25">
      <c r="A452" s="114"/>
      <c r="B452" s="144"/>
      <c r="C452" s="93" t="s">
        <v>121</v>
      </c>
      <c r="D452" s="121"/>
      <c r="E452" s="21">
        <v>3</v>
      </c>
      <c r="F452" s="21">
        <v>0</v>
      </c>
      <c r="G452" s="21">
        <v>15.7</v>
      </c>
      <c r="H452" s="21">
        <v>4</v>
      </c>
      <c r="I452" s="92">
        <f t="shared" si="10"/>
        <v>0</v>
      </c>
      <c r="L452" s="39"/>
    </row>
    <row r="453" spans="1:12" ht="13.5" thickBot="1" x14ac:dyDescent="0.25">
      <c r="A453" s="112">
        <v>4</v>
      </c>
      <c r="B453" s="115" t="s">
        <v>85</v>
      </c>
      <c r="C453" s="118" t="s">
        <v>79</v>
      </c>
      <c r="D453" s="119" t="s">
        <v>86</v>
      </c>
      <c r="E453" s="10">
        <v>1</v>
      </c>
      <c r="F453" s="10">
        <v>11</v>
      </c>
      <c r="G453" s="10">
        <v>0.1</v>
      </c>
      <c r="H453" s="10">
        <v>4</v>
      </c>
      <c r="I453" s="92">
        <f t="shared" si="10"/>
        <v>4.4000000000000004</v>
      </c>
      <c r="L453" s="39"/>
    </row>
    <row r="454" spans="1:12" ht="13.5" thickBot="1" x14ac:dyDescent="0.25">
      <c r="A454" s="113"/>
      <c r="B454" s="116"/>
      <c r="C454" s="118"/>
      <c r="D454" s="120"/>
      <c r="E454" s="9">
        <v>2</v>
      </c>
      <c r="F454" s="9">
        <v>0</v>
      </c>
      <c r="G454" s="9"/>
      <c r="H454" s="9"/>
      <c r="I454" s="92">
        <f t="shared" si="10"/>
        <v>0</v>
      </c>
      <c r="L454" s="39"/>
    </row>
    <row r="455" spans="1:12" ht="13.5" thickBot="1" x14ac:dyDescent="0.25">
      <c r="A455" s="114"/>
      <c r="B455" s="117"/>
      <c r="C455" s="93" t="s">
        <v>121</v>
      </c>
      <c r="D455" s="121"/>
      <c r="E455" s="21">
        <v>3</v>
      </c>
      <c r="F455" s="21">
        <v>1</v>
      </c>
      <c r="G455" s="21">
        <v>0.8</v>
      </c>
      <c r="H455" s="21">
        <v>4</v>
      </c>
      <c r="I455" s="92">
        <f t="shared" si="10"/>
        <v>3.2</v>
      </c>
      <c r="L455" s="39"/>
    </row>
    <row r="456" spans="1:12" ht="13.5" thickBot="1" x14ac:dyDescent="0.25">
      <c r="A456" s="112">
        <v>5</v>
      </c>
      <c r="B456" s="115" t="s">
        <v>87</v>
      </c>
      <c r="C456" s="118" t="s">
        <v>79</v>
      </c>
      <c r="D456" s="119" t="s">
        <v>86</v>
      </c>
      <c r="E456" s="10">
        <v>1</v>
      </c>
      <c r="F456" s="10">
        <v>11</v>
      </c>
      <c r="G456" s="10">
        <v>0.1</v>
      </c>
      <c r="H456" s="10">
        <v>1</v>
      </c>
      <c r="I456" s="92">
        <f t="shared" si="10"/>
        <v>1.1000000000000001</v>
      </c>
      <c r="L456" s="39"/>
    </row>
    <row r="457" spans="1:12" ht="13.5" thickBot="1" x14ac:dyDescent="0.25">
      <c r="A457" s="113"/>
      <c r="B457" s="116"/>
      <c r="C457" s="118"/>
      <c r="D457" s="120"/>
      <c r="E457" s="9">
        <v>2</v>
      </c>
      <c r="F457" s="9">
        <v>0</v>
      </c>
      <c r="G457" s="9"/>
      <c r="H457" s="9"/>
      <c r="I457" s="92">
        <f t="shared" si="10"/>
        <v>0</v>
      </c>
      <c r="L457" s="39"/>
    </row>
    <row r="458" spans="1:12" ht="13.5" thickBot="1" x14ac:dyDescent="0.25">
      <c r="A458" s="114"/>
      <c r="B458" s="117"/>
      <c r="C458" s="93" t="s">
        <v>121</v>
      </c>
      <c r="D458" s="121"/>
      <c r="E458" s="21">
        <v>3</v>
      </c>
      <c r="F458" s="21">
        <v>1</v>
      </c>
      <c r="G458" s="21">
        <v>0.8</v>
      </c>
      <c r="H458" s="21">
        <v>1</v>
      </c>
      <c r="I458" s="92">
        <f t="shared" si="10"/>
        <v>0.8</v>
      </c>
      <c r="L458" s="39"/>
    </row>
    <row r="459" spans="1:12" ht="13.5" thickBot="1" x14ac:dyDescent="0.25">
      <c r="A459" s="173">
        <v>6</v>
      </c>
      <c r="B459" s="176" t="s">
        <v>88</v>
      </c>
      <c r="C459" s="179" t="s">
        <v>79</v>
      </c>
      <c r="D459" s="180" t="s">
        <v>89</v>
      </c>
      <c r="E459" s="94">
        <v>1</v>
      </c>
      <c r="F459" s="94">
        <v>8</v>
      </c>
      <c r="G459" s="94">
        <v>7.4</v>
      </c>
      <c r="H459" s="94">
        <v>2</v>
      </c>
      <c r="I459" s="92">
        <f t="shared" si="10"/>
        <v>118.4</v>
      </c>
      <c r="L459" s="39"/>
    </row>
    <row r="460" spans="1:12" ht="13.5" thickBot="1" x14ac:dyDescent="0.25">
      <c r="A460" s="174"/>
      <c r="B460" s="177"/>
      <c r="C460" s="179"/>
      <c r="D460" s="181"/>
      <c r="E460" s="95">
        <v>2</v>
      </c>
      <c r="F460" s="95">
        <v>4</v>
      </c>
      <c r="G460" s="95">
        <v>17.399999999999999</v>
      </c>
      <c r="H460" s="95">
        <v>2</v>
      </c>
      <c r="I460" s="92">
        <f t="shared" si="10"/>
        <v>139.19999999999999</v>
      </c>
      <c r="L460" s="39"/>
    </row>
    <row r="461" spans="1:12" ht="13.5" thickBot="1" x14ac:dyDescent="0.25">
      <c r="A461" s="175"/>
      <c r="B461" s="178"/>
      <c r="C461" s="93" t="s">
        <v>121</v>
      </c>
      <c r="D461" s="182"/>
      <c r="E461" s="96">
        <v>3</v>
      </c>
      <c r="F461" s="96">
        <v>0</v>
      </c>
      <c r="G461" s="96">
        <v>38.4</v>
      </c>
      <c r="H461" s="96">
        <v>2</v>
      </c>
      <c r="I461" s="92">
        <f t="shared" si="10"/>
        <v>0</v>
      </c>
      <c r="L461" s="39"/>
    </row>
    <row r="462" spans="1:12" ht="13.5" thickBot="1" x14ac:dyDescent="0.25">
      <c r="A462" s="123">
        <v>7</v>
      </c>
      <c r="B462" s="215" t="s">
        <v>90</v>
      </c>
      <c r="C462" s="118" t="s">
        <v>79</v>
      </c>
      <c r="D462" s="119" t="s">
        <v>91</v>
      </c>
      <c r="E462" s="10">
        <v>1</v>
      </c>
      <c r="F462" s="10">
        <v>11</v>
      </c>
      <c r="G462" s="27">
        <v>0.3</v>
      </c>
      <c r="H462" s="27">
        <v>1</v>
      </c>
      <c r="I462" s="92">
        <f t="shared" si="10"/>
        <v>3.3</v>
      </c>
      <c r="L462" s="39"/>
    </row>
    <row r="463" spans="1:12" ht="13.5" thickBot="1" x14ac:dyDescent="0.25">
      <c r="A463" s="124"/>
      <c r="B463" s="216"/>
      <c r="C463" s="118"/>
      <c r="D463" s="120"/>
      <c r="E463" s="9">
        <v>2</v>
      </c>
      <c r="F463" s="9"/>
      <c r="G463" s="9"/>
      <c r="H463" s="9"/>
      <c r="I463" s="92">
        <f t="shared" si="10"/>
        <v>0</v>
      </c>
      <c r="L463" s="39"/>
    </row>
    <row r="464" spans="1:12" ht="13.5" thickBot="1" x14ac:dyDescent="0.25">
      <c r="A464" s="138"/>
      <c r="B464" s="218"/>
      <c r="C464" s="93" t="s">
        <v>121</v>
      </c>
      <c r="D464" s="121"/>
      <c r="E464" s="21">
        <v>3</v>
      </c>
      <c r="F464" s="21">
        <v>1</v>
      </c>
      <c r="G464" s="29">
        <v>1.4</v>
      </c>
      <c r="H464" s="29">
        <v>1</v>
      </c>
      <c r="I464" s="92">
        <f t="shared" si="10"/>
        <v>1.4</v>
      </c>
      <c r="L464" s="39"/>
    </row>
    <row r="465" spans="1:12" ht="13.5" thickBot="1" x14ac:dyDescent="0.25">
      <c r="A465" s="123">
        <v>8</v>
      </c>
      <c r="B465" s="215" t="s">
        <v>92</v>
      </c>
      <c r="C465" s="118" t="s">
        <v>79</v>
      </c>
      <c r="D465" s="119" t="s">
        <v>91</v>
      </c>
      <c r="E465" s="10">
        <v>1</v>
      </c>
      <c r="F465" s="10">
        <v>11</v>
      </c>
      <c r="G465" s="27">
        <v>0.3</v>
      </c>
      <c r="H465" s="27">
        <v>1</v>
      </c>
      <c r="I465" s="92">
        <f t="shared" si="10"/>
        <v>3.3</v>
      </c>
      <c r="L465" s="39"/>
    </row>
    <row r="466" spans="1:12" ht="13.5" thickBot="1" x14ac:dyDescent="0.25">
      <c r="A466" s="124"/>
      <c r="B466" s="216"/>
      <c r="C466" s="118"/>
      <c r="D466" s="120"/>
      <c r="E466" s="9">
        <v>2</v>
      </c>
      <c r="F466" s="9"/>
      <c r="G466" s="9"/>
      <c r="H466" s="9"/>
      <c r="I466" s="92">
        <f t="shared" si="10"/>
        <v>0</v>
      </c>
      <c r="L466" s="39"/>
    </row>
    <row r="467" spans="1:12" ht="13.5" thickBot="1" x14ac:dyDescent="0.25">
      <c r="A467" s="138"/>
      <c r="B467" s="218"/>
      <c r="C467" s="93" t="s">
        <v>121</v>
      </c>
      <c r="D467" s="121"/>
      <c r="E467" s="21">
        <v>3</v>
      </c>
      <c r="F467" s="21">
        <v>1</v>
      </c>
      <c r="G467" s="29">
        <v>1.4</v>
      </c>
      <c r="H467" s="29">
        <v>1</v>
      </c>
      <c r="I467" s="92">
        <f t="shared" si="10"/>
        <v>1.4</v>
      </c>
      <c r="L467" s="39"/>
    </row>
    <row r="468" spans="1:12" ht="13.5" thickBot="1" x14ac:dyDescent="0.25">
      <c r="A468" s="123">
        <v>9</v>
      </c>
      <c r="B468" s="215" t="s">
        <v>93</v>
      </c>
      <c r="C468" s="143" t="s">
        <v>79</v>
      </c>
      <c r="D468" s="119" t="s">
        <v>94</v>
      </c>
      <c r="E468" s="10">
        <v>1</v>
      </c>
      <c r="F468" s="10">
        <v>11</v>
      </c>
      <c r="G468" s="27">
        <v>1</v>
      </c>
      <c r="H468" s="27">
        <v>2</v>
      </c>
      <c r="I468" s="92">
        <f t="shared" si="10"/>
        <v>22</v>
      </c>
      <c r="L468" s="39"/>
    </row>
    <row r="469" spans="1:12" ht="13.5" thickBot="1" x14ac:dyDescent="0.25">
      <c r="A469" s="124"/>
      <c r="B469" s="216"/>
      <c r="C469" s="118"/>
      <c r="D469" s="120"/>
      <c r="E469" s="9">
        <v>2</v>
      </c>
      <c r="F469" s="9"/>
      <c r="G469" s="9"/>
      <c r="H469" s="9"/>
      <c r="I469" s="92">
        <f t="shared" si="10"/>
        <v>0</v>
      </c>
      <c r="L469" s="39"/>
    </row>
    <row r="470" spans="1:12" ht="13.5" thickBot="1" x14ac:dyDescent="0.25">
      <c r="A470" s="138"/>
      <c r="B470" s="218"/>
      <c r="C470" s="93" t="s">
        <v>121</v>
      </c>
      <c r="D470" s="121"/>
      <c r="E470" s="21">
        <v>3</v>
      </c>
      <c r="F470" s="21">
        <v>1</v>
      </c>
      <c r="G470" s="29">
        <v>35.4</v>
      </c>
      <c r="H470" s="29">
        <v>2</v>
      </c>
      <c r="I470" s="92">
        <f t="shared" si="10"/>
        <v>70.8</v>
      </c>
      <c r="L470" s="39"/>
    </row>
    <row r="471" spans="1:12" ht="13.5" thickBot="1" x14ac:dyDescent="0.25">
      <c r="A471" s="123">
        <v>10</v>
      </c>
      <c r="B471" s="215" t="s">
        <v>95</v>
      </c>
      <c r="C471" s="143" t="s">
        <v>79</v>
      </c>
      <c r="D471" s="119" t="s">
        <v>94</v>
      </c>
      <c r="E471" s="10">
        <v>1</v>
      </c>
      <c r="F471" s="10">
        <v>11</v>
      </c>
      <c r="G471" s="27">
        <v>1</v>
      </c>
      <c r="H471" s="27">
        <v>5</v>
      </c>
      <c r="I471" s="92">
        <f t="shared" si="10"/>
        <v>55</v>
      </c>
      <c r="L471" s="39"/>
    </row>
    <row r="472" spans="1:12" ht="21" customHeight="1" thickBot="1" x14ac:dyDescent="0.25">
      <c r="A472" s="124"/>
      <c r="B472" s="216"/>
      <c r="C472" s="118"/>
      <c r="D472" s="120"/>
      <c r="E472" s="9">
        <v>2</v>
      </c>
      <c r="F472" s="9"/>
      <c r="G472" s="9"/>
      <c r="H472" s="9"/>
      <c r="I472" s="92">
        <f t="shared" si="10"/>
        <v>0</v>
      </c>
      <c r="L472" s="39"/>
    </row>
    <row r="473" spans="1:12" ht="21.75" customHeight="1" thickBot="1" x14ac:dyDescent="0.25">
      <c r="A473" s="138"/>
      <c r="B473" s="218"/>
      <c r="C473" s="93" t="s">
        <v>121</v>
      </c>
      <c r="D473" s="121"/>
      <c r="E473" s="21">
        <v>3</v>
      </c>
      <c r="F473" s="21">
        <v>1</v>
      </c>
      <c r="G473" s="29">
        <v>35.4</v>
      </c>
      <c r="H473" s="29">
        <v>5</v>
      </c>
      <c r="I473" s="92">
        <f t="shared" si="10"/>
        <v>177</v>
      </c>
      <c r="L473" s="39"/>
    </row>
    <row r="474" spans="1:12" ht="13.5" thickBot="1" x14ac:dyDescent="0.25">
      <c r="A474" s="123">
        <v>11</v>
      </c>
      <c r="B474" s="215" t="s">
        <v>96</v>
      </c>
      <c r="C474" s="118" t="s">
        <v>79</v>
      </c>
      <c r="D474" s="119" t="s">
        <v>91</v>
      </c>
      <c r="E474" s="10">
        <v>1</v>
      </c>
      <c r="F474" s="10">
        <v>11</v>
      </c>
      <c r="G474" s="27">
        <v>0.3</v>
      </c>
      <c r="H474" s="27">
        <v>2</v>
      </c>
      <c r="I474" s="92">
        <f t="shared" si="10"/>
        <v>6.6</v>
      </c>
      <c r="L474" s="39"/>
    </row>
    <row r="475" spans="1:12" ht="13.5" thickBot="1" x14ac:dyDescent="0.25">
      <c r="A475" s="124"/>
      <c r="B475" s="216"/>
      <c r="C475" s="118"/>
      <c r="D475" s="120"/>
      <c r="E475" s="9">
        <v>2</v>
      </c>
      <c r="F475" s="9"/>
      <c r="G475" s="9"/>
      <c r="H475" s="9"/>
      <c r="I475" s="92">
        <f t="shared" si="10"/>
        <v>0</v>
      </c>
      <c r="L475" s="39"/>
    </row>
    <row r="476" spans="1:12" ht="13.5" thickBot="1" x14ac:dyDescent="0.25">
      <c r="A476" s="138"/>
      <c r="B476" s="218"/>
      <c r="C476" s="93" t="s">
        <v>121</v>
      </c>
      <c r="D476" s="121"/>
      <c r="E476" s="21">
        <v>3</v>
      </c>
      <c r="F476" s="21">
        <v>1</v>
      </c>
      <c r="G476" s="29">
        <v>1.4</v>
      </c>
      <c r="H476" s="29">
        <v>2</v>
      </c>
      <c r="I476" s="92">
        <f t="shared" si="10"/>
        <v>2.8</v>
      </c>
      <c r="L476" s="39"/>
    </row>
    <row r="477" spans="1:12" ht="13.5" thickBot="1" x14ac:dyDescent="0.25">
      <c r="A477" s="112">
        <v>13</v>
      </c>
      <c r="B477" s="115" t="s">
        <v>97</v>
      </c>
      <c r="C477" s="118" t="s">
        <v>79</v>
      </c>
      <c r="D477" s="180" t="s">
        <v>98</v>
      </c>
      <c r="E477" s="10">
        <v>1</v>
      </c>
      <c r="F477" s="10">
        <v>11</v>
      </c>
      <c r="G477" s="10">
        <v>2</v>
      </c>
      <c r="H477" s="10">
        <v>1</v>
      </c>
      <c r="I477" s="92">
        <f t="shared" si="10"/>
        <v>22</v>
      </c>
      <c r="L477" s="39"/>
    </row>
    <row r="478" spans="1:12" ht="13.5" thickBot="1" x14ac:dyDescent="0.25">
      <c r="A478" s="113"/>
      <c r="B478" s="116"/>
      <c r="C478" s="118"/>
      <c r="D478" s="181"/>
      <c r="E478" s="9">
        <v>2</v>
      </c>
      <c r="F478" s="9"/>
      <c r="G478" s="9"/>
      <c r="H478" s="9"/>
      <c r="I478" s="92">
        <f t="shared" si="10"/>
        <v>0</v>
      </c>
      <c r="L478" s="39"/>
    </row>
    <row r="479" spans="1:12" ht="13.5" thickBot="1" x14ac:dyDescent="0.25">
      <c r="A479" s="114"/>
      <c r="B479" s="117"/>
      <c r="C479" s="93" t="s">
        <v>121</v>
      </c>
      <c r="D479" s="182"/>
      <c r="E479" s="21">
        <v>3</v>
      </c>
      <c r="F479" s="21">
        <v>1</v>
      </c>
      <c r="G479" s="21">
        <v>16.2</v>
      </c>
      <c r="H479" s="21">
        <v>1</v>
      </c>
      <c r="I479" s="92">
        <f t="shared" si="10"/>
        <v>16.2</v>
      </c>
      <c r="L479" s="39"/>
    </row>
    <row r="480" spans="1:12" ht="13.5" thickBot="1" x14ac:dyDescent="0.25">
      <c r="A480" s="131" t="s">
        <v>99</v>
      </c>
      <c r="B480" s="132"/>
      <c r="C480" s="132"/>
      <c r="D480" s="132"/>
      <c r="E480" s="132"/>
      <c r="F480" s="132"/>
      <c r="G480" s="132"/>
      <c r="H480" s="132"/>
      <c r="I480" s="133"/>
      <c r="L480" s="39"/>
    </row>
    <row r="481" spans="1:12" ht="13.5" thickBot="1" x14ac:dyDescent="0.25">
      <c r="A481" s="183" t="s">
        <v>100</v>
      </c>
      <c r="B481" s="184"/>
      <c r="C481" s="184"/>
      <c r="D481" s="184"/>
      <c r="E481" s="184"/>
      <c r="F481" s="184"/>
      <c r="G481" s="184"/>
      <c r="H481" s="184"/>
      <c r="I481" s="185"/>
      <c r="L481" s="39"/>
    </row>
    <row r="482" spans="1:12" ht="13.5" thickBot="1" x14ac:dyDescent="0.25">
      <c r="A482" s="173">
        <v>15</v>
      </c>
      <c r="B482" s="187" t="s">
        <v>141</v>
      </c>
      <c r="C482" s="190" t="s">
        <v>79</v>
      </c>
      <c r="D482" s="180" t="s">
        <v>101</v>
      </c>
      <c r="E482" s="94">
        <v>1</v>
      </c>
      <c r="F482" s="94">
        <v>8</v>
      </c>
      <c r="G482" s="94">
        <v>7.5</v>
      </c>
      <c r="H482" s="94">
        <v>1</v>
      </c>
      <c r="I482" s="92">
        <f t="shared" ref="I482:I524" si="11">H482*G482*F482</f>
        <v>60</v>
      </c>
      <c r="L482" s="39"/>
    </row>
    <row r="483" spans="1:12" ht="13.5" thickBot="1" x14ac:dyDescent="0.25">
      <c r="A483" s="174"/>
      <c r="B483" s="188"/>
      <c r="C483" s="179"/>
      <c r="D483" s="181"/>
      <c r="E483" s="95">
        <v>2</v>
      </c>
      <c r="F483" s="95">
        <v>3</v>
      </c>
      <c r="G483" s="95">
        <v>15</v>
      </c>
      <c r="H483" s="95">
        <v>1</v>
      </c>
      <c r="I483" s="92">
        <f t="shared" si="11"/>
        <v>45</v>
      </c>
      <c r="L483" s="39"/>
    </row>
    <row r="484" spans="1:12" ht="13.5" thickBot="1" x14ac:dyDescent="0.25">
      <c r="A484" s="186"/>
      <c r="B484" s="189"/>
      <c r="C484" s="191"/>
      <c r="D484" s="182"/>
      <c r="E484" s="98">
        <v>3</v>
      </c>
      <c r="F484" s="98">
        <v>1</v>
      </c>
      <c r="G484" s="98">
        <v>195</v>
      </c>
      <c r="H484" s="98">
        <v>1</v>
      </c>
      <c r="I484" s="92">
        <f t="shared" si="11"/>
        <v>195</v>
      </c>
      <c r="L484" s="39"/>
    </row>
    <row r="485" spans="1:12" ht="13.5" thickBot="1" x14ac:dyDescent="0.25">
      <c r="A485" s="183" t="s">
        <v>102</v>
      </c>
      <c r="B485" s="184"/>
      <c r="C485" s="184"/>
      <c r="D485" s="184"/>
      <c r="E485" s="184"/>
      <c r="F485" s="184"/>
      <c r="G485" s="184"/>
      <c r="H485" s="184"/>
      <c r="I485" s="185"/>
      <c r="L485" s="39"/>
    </row>
    <row r="486" spans="1:12" ht="13.5" thickBot="1" x14ac:dyDescent="0.25">
      <c r="A486" s="192">
        <v>19</v>
      </c>
      <c r="B486" s="187" t="s">
        <v>141</v>
      </c>
      <c r="C486" s="190" t="s">
        <v>79</v>
      </c>
      <c r="D486" s="180" t="s">
        <v>101</v>
      </c>
      <c r="E486" s="94">
        <v>1</v>
      </c>
      <c r="F486" s="94">
        <v>8</v>
      </c>
      <c r="G486" s="94">
        <v>7.5</v>
      </c>
      <c r="H486" s="94">
        <v>1</v>
      </c>
      <c r="I486" s="92">
        <f t="shared" si="11"/>
        <v>60</v>
      </c>
      <c r="L486" s="39"/>
    </row>
    <row r="487" spans="1:12" ht="13.5" thickBot="1" x14ac:dyDescent="0.25">
      <c r="A487" s="192"/>
      <c r="B487" s="188"/>
      <c r="C487" s="179"/>
      <c r="D487" s="181"/>
      <c r="E487" s="95">
        <v>2</v>
      </c>
      <c r="F487" s="95">
        <v>3</v>
      </c>
      <c r="G487" s="95">
        <v>15</v>
      </c>
      <c r="H487" s="95">
        <v>1</v>
      </c>
      <c r="I487" s="92">
        <f t="shared" si="11"/>
        <v>45</v>
      </c>
      <c r="L487" s="39"/>
    </row>
    <row r="488" spans="1:12" ht="13.5" thickBot="1" x14ac:dyDescent="0.25">
      <c r="A488" s="193"/>
      <c r="B488" s="189"/>
      <c r="C488" s="191"/>
      <c r="D488" s="182"/>
      <c r="E488" s="98">
        <v>3</v>
      </c>
      <c r="F488" s="98">
        <v>1</v>
      </c>
      <c r="G488" s="98">
        <v>195</v>
      </c>
      <c r="H488" s="98">
        <v>1</v>
      </c>
      <c r="I488" s="92">
        <f t="shared" si="11"/>
        <v>195</v>
      </c>
      <c r="L488" s="39"/>
    </row>
    <row r="489" spans="1:12" ht="13.5" thickBot="1" x14ac:dyDescent="0.25">
      <c r="A489" s="194" t="s">
        <v>103</v>
      </c>
      <c r="B489" s="195"/>
      <c r="C489" s="195"/>
      <c r="D489" s="195"/>
      <c r="E489" s="195"/>
      <c r="F489" s="195"/>
      <c r="G489" s="195"/>
      <c r="H489" s="195"/>
      <c r="I489" s="196"/>
      <c r="L489" s="39"/>
    </row>
    <row r="490" spans="1:12" ht="13.5" thickBot="1" x14ac:dyDescent="0.25">
      <c r="A490" s="197">
        <v>25</v>
      </c>
      <c r="B490" s="198" t="s">
        <v>142</v>
      </c>
      <c r="C490" s="190" t="s">
        <v>79</v>
      </c>
      <c r="D490" s="180" t="s">
        <v>101</v>
      </c>
      <c r="E490" s="94">
        <v>1</v>
      </c>
      <c r="F490" s="94">
        <v>8</v>
      </c>
      <c r="G490" s="94">
        <v>7.5</v>
      </c>
      <c r="H490" s="219">
        <v>4</v>
      </c>
      <c r="I490" s="92">
        <f t="shared" si="11"/>
        <v>240</v>
      </c>
      <c r="L490" s="39"/>
    </row>
    <row r="491" spans="1:12" ht="13.5" thickBot="1" x14ac:dyDescent="0.25">
      <c r="A491" s="174"/>
      <c r="B491" s="199"/>
      <c r="C491" s="179"/>
      <c r="D491" s="181"/>
      <c r="E491" s="95">
        <v>2</v>
      </c>
      <c r="F491" s="95">
        <v>3</v>
      </c>
      <c r="G491" s="95">
        <v>15</v>
      </c>
      <c r="H491" s="220">
        <v>4</v>
      </c>
      <c r="I491" s="92">
        <f t="shared" si="11"/>
        <v>180</v>
      </c>
      <c r="L491" s="39"/>
    </row>
    <row r="492" spans="1:12" ht="13.5" thickBot="1" x14ac:dyDescent="0.25">
      <c r="A492" s="175"/>
      <c r="B492" s="200"/>
      <c r="C492" s="191"/>
      <c r="D492" s="182"/>
      <c r="E492" s="98">
        <v>3</v>
      </c>
      <c r="F492" s="98">
        <v>1</v>
      </c>
      <c r="G492" s="98">
        <v>195</v>
      </c>
      <c r="H492" s="221">
        <v>4</v>
      </c>
      <c r="I492" s="92">
        <f t="shared" si="11"/>
        <v>780</v>
      </c>
      <c r="L492" s="39"/>
    </row>
    <row r="493" spans="1:12" ht="13.5" thickBot="1" x14ac:dyDescent="0.25">
      <c r="A493" s="183" t="s">
        <v>104</v>
      </c>
      <c r="B493" s="184"/>
      <c r="C493" s="184"/>
      <c r="D493" s="184"/>
      <c r="E493" s="184"/>
      <c r="F493" s="184"/>
      <c r="G493" s="184"/>
      <c r="H493" s="184"/>
      <c r="I493" s="185"/>
      <c r="L493" s="39"/>
    </row>
    <row r="494" spans="1:12" ht="13.5" thickBot="1" x14ac:dyDescent="0.25">
      <c r="A494" s="197">
        <v>28</v>
      </c>
      <c r="B494" s="198" t="s">
        <v>105</v>
      </c>
      <c r="C494" s="190" t="s">
        <v>79</v>
      </c>
      <c r="D494" s="180" t="s">
        <v>101</v>
      </c>
      <c r="E494" s="94">
        <v>1</v>
      </c>
      <c r="F494" s="94">
        <v>8</v>
      </c>
      <c r="G494" s="94">
        <v>7.5</v>
      </c>
      <c r="H494" s="94">
        <v>1</v>
      </c>
      <c r="I494" s="92">
        <f t="shared" si="11"/>
        <v>60</v>
      </c>
      <c r="L494" s="39"/>
    </row>
    <row r="495" spans="1:12" ht="13.5" thickBot="1" x14ac:dyDescent="0.25">
      <c r="A495" s="174"/>
      <c r="B495" s="199"/>
      <c r="C495" s="179"/>
      <c r="D495" s="181"/>
      <c r="E495" s="95">
        <v>2</v>
      </c>
      <c r="F495" s="95">
        <v>3</v>
      </c>
      <c r="G495" s="95">
        <v>15</v>
      </c>
      <c r="H495" s="95">
        <v>1</v>
      </c>
      <c r="I495" s="92">
        <f t="shared" si="11"/>
        <v>45</v>
      </c>
      <c r="L495" s="39"/>
    </row>
    <row r="496" spans="1:12" ht="13.5" thickBot="1" x14ac:dyDescent="0.25">
      <c r="A496" s="186"/>
      <c r="B496" s="201"/>
      <c r="C496" s="191"/>
      <c r="D496" s="182"/>
      <c r="E496" s="98">
        <v>3</v>
      </c>
      <c r="F496" s="98">
        <v>1</v>
      </c>
      <c r="G496" s="98">
        <v>195</v>
      </c>
      <c r="H496" s="98">
        <v>1</v>
      </c>
      <c r="I496" s="92">
        <f t="shared" si="11"/>
        <v>195</v>
      </c>
      <c r="L496" s="39"/>
    </row>
    <row r="497" spans="1:12" ht="13.5" thickBot="1" x14ac:dyDescent="0.25">
      <c r="A497" s="194" t="s">
        <v>106</v>
      </c>
      <c r="B497" s="195"/>
      <c r="C497" s="195"/>
      <c r="D497" s="195"/>
      <c r="E497" s="195"/>
      <c r="F497" s="195"/>
      <c r="G497" s="195"/>
      <c r="H497" s="195"/>
      <c r="I497" s="196"/>
      <c r="L497" s="39"/>
    </row>
    <row r="498" spans="1:12" ht="13.5" thickBot="1" x14ac:dyDescent="0.25">
      <c r="A498" s="197">
        <v>31</v>
      </c>
      <c r="B498" s="198" t="s">
        <v>106</v>
      </c>
      <c r="C498" s="179" t="s">
        <v>79</v>
      </c>
      <c r="D498" s="180" t="s">
        <v>107</v>
      </c>
      <c r="E498" s="99">
        <v>1</v>
      </c>
      <c r="F498" s="99">
        <v>8</v>
      </c>
      <c r="G498" s="99">
        <v>2.17</v>
      </c>
      <c r="H498" s="100">
        <v>1</v>
      </c>
      <c r="I498" s="92">
        <f t="shared" si="11"/>
        <v>17.36</v>
      </c>
      <c r="L498" s="39"/>
    </row>
    <row r="499" spans="1:12" ht="13.5" thickBot="1" x14ac:dyDescent="0.25">
      <c r="A499" s="174"/>
      <c r="B499" s="199"/>
      <c r="C499" s="179"/>
      <c r="D499" s="181"/>
      <c r="E499" s="95">
        <v>2</v>
      </c>
      <c r="F499" s="95">
        <v>4</v>
      </c>
      <c r="G499" s="95">
        <v>32.6</v>
      </c>
      <c r="H499" s="95">
        <v>1</v>
      </c>
      <c r="I499" s="92">
        <f t="shared" si="11"/>
        <v>130.4</v>
      </c>
      <c r="L499" s="39"/>
    </row>
    <row r="500" spans="1:12" ht="13.5" thickBot="1" x14ac:dyDescent="0.25">
      <c r="A500" s="186"/>
      <c r="B500" s="201"/>
      <c r="C500" s="93" t="s">
        <v>121</v>
      </c>
      <c r="D500" s="182"/>
      <c r="E500" s="98">
        <v>3</v>
      </c>
      <c r="F500" s="98">
        <v>0</v>
      </c>
      <c r="G500" s="98">
        <v>35.1</v>
      </c>
      <c r="H500" s="101">
        <v>1</v>
      </c>
      <c r="I500" s="92">
        <f t="shared" si="11"/>
        <v>0</v>
      </c>
      <c r="L500" s="39"/>
    </row>
    <row r="501" spans="1:12" ht="13.5" thickBot="1" x14ac:dyDescent="0.25">
      <c r="A501" s="131" t="s">
        <v>108</v>
      </c>
      <c r="B501" s="132"/>
      <c r="C501" s="132"/>
      <c r="D501" s="132"/>
      <c r="E501" s="132"/>
      <c r="F501" s="132"/>
      <c r="G501" s="132"/>
      <c r="H501" s="132"/>
      <c r="I501" s="133"/>
      <c r="L501" s="39"/>
    </row>
    <row r="502" spans="1:12" ht="13.5" thickBot="1" x14ac:dyDescent="0.25">
      <c r="A502" s="173">
        <v>38</v>
      </c>
      <c r="B502" s="202" t="s">
        <v>109</v>
      </c>
      <c r="C502" s="179" t="s">
        <v>79</v>
      </c>
      <c r="D502" s="180" t="s">
        <v>110</v>
      </c>
      <c r="E502" s="94">
        <v>1</v>
      </c>
      <c r="F502" s="94">
        <v>8</v>
      </c>
      <c r="G502" s="102">
        <v>23</v>
      </c>
      <c r="H502" s="102">
        <v>2</v>
      </c>
      <c r="I502" s="92">
        <f t="shared" si="11"/>
        <v>368</v>
      </c>
      <c r="L502" s="39"/>
    </row>
    <row r="503" spans="1:12" ht="13.5" thickBot="1" x14ac:dyDescent="0.25">
      <c r="A503" s="174"/>
      <c r="B503" s="199"/>
      <c r="C503" s="179"/>
      <c r="D503" s="181"/>
      <c r="E503" s="95">
        <v>2</v>
      </c>
      <c r="F503" s="95">
        <v>4</v>
      </c>
      <c r="G503" s="95">
        <v>47.1</v>
      </c>
      <c r="H503" s="95">
        <v>2</v>
      </c>
      <c r="I503" s="92">
        <f t="shared" si="11"/>
        <v>376.8</v>
      </c>
      <c r="L503" s="39"/>
    </row>
    <row r="504" spans="1:12" ht="13.5" thickBot="1" x14ac:dyDescent="0.25">
      <c r="A504" s="186"/>
      <c r="B504" s="201"/>
      <c r="C504" s="93" t="s">
        <v>121</v>
      </c>
      <c r="D504" s="182"/>
      <c r="E504" s="98">
        <v>3</v>
      </c>
      <c r="F504" s="98">
        <v>0</v>
      </c>
      <c r="G504" s="101">
        <v>160.80000000000001</v>
      </c>
      <c r="H504" s="101">
        <v>2</v>
      </c>
      <c r="I504" s="92">
        <f t="shared" si="11"/>
        <v>0</v>
      </c>
      <c r="L504" s="39"/>
    </row>
    <row r="505" spans="1:12" ht="13.5" thickBot="1" x14ac:dyDescent="0.25">
      <c r="A505" s="197">
        <v>39</v>
      </c>
      <c r="B505" s="202" t="s">
        <v>111</v>
      </c>
      <c r="C505" s="179" t="s">
        <v>79</v>
      </c>
      <c r="D505" s="180" t="s">
        <v>112</v>
      </c>
      <c r="E505" s="94">
        <v>1</v>
      </c>
      <c r="F505" s="94">
        <v>8</v>
      </c>
      <c r="G505" s="94">
        <v>23.2</v>
      </c>
      <c r="H505" s="102">
        <v>1</v>
      </c>
      <c r="I505" s="92">
        <f t="shared" si="11"/>
        <v>185.6</v>
      </c>
      <c r="L505" s="39"/>
    </row>
    <row r="506" spans="1:12" ht="13.5" thickBot="1" x14ac:dyDescent="0.25">
      <c r="A506" s="174"/>
      <c r="B506" s="199"/>
      <c r="C506" s="179"/>
      <c r="D506" s="181"/>
      <c r="E506" s="95">
        <v>2</v>
      </c>
      <c r="F506" s="95">
        <v>4</v>
      </c>
      <c r="G506" s="99">
        <v>31</v>
      </c>
      <c r="H506" s="95">
        <v>1</v>
      </c>
      <c r="I506" s="92">
        <f t="shared" si="11"/>
        <v>124</v>
      </c>
      <c r="L506" s="39"/>
    </row>
    <row r="507" spans="1:12" ht="13.5" thickBot="1" x14ac:dyDescent="0.25">
      <c r="A507" s="186"/>
      <c r="B507" s="201"/>
      <c r="C507" s="93" t="s">
        <v>121</v>
      </c>
      <c r="D507" s="182"/>
      <c r="E507" s="98">
        <v>3</v>
      </c>
      <c r="F507" s="98">
        <v>0</v>
      </c>
      <c r="G507" s="101">
        <v>100</v>
      </c>
      <c r="H507" s="101">
        <v>1</v>
      </c>
      <c r="I507" s="92">
        <f t="shared" si="11"/>
        <v>0</v>
      </c>
      <c r="L507" s="39"/>
    </row>
    <row r="508" spans="1:12" ht="13.5" thickBot="1" x14ac:dyDescent="0.25">
      <c r="A508" s="197">
        <v>40</v>
      </c>
      <c r="B508" s="202" t="s">
        <v>113</v>
      </c>
      <c r="C508" s="179" t="s">
        <v>79</v>
      </c>
      <c r="D508" s="203" t="s">
        <v>114</v>
      </c>
      <c r="E508" s="94">
        <v>1</v>
      </c>
      <c r="F508" s="94">
        <v>8</v>
      </c>
      <c r="G508" s="94">
        <v>1.3</v>
      </c>
      <c r="H508" s="102">
        <v>1</v>
      </c>
      <c r="I508" s="92">
        <f t="shared" si="11"/>
        <v>10.4</v>
      </c>
      <c r="L508" s="39"/>
    </row>
    <row r="509" spans="1:12" ht="13.5" thickBot="1" x14ac:dyDescent="0.25">
      <c r="A509" s="174"/>
      <c r="B509" s="199"/>
      <c r="C509" s="179"/>
      <c r="D509" s="181"/>
      <c r="E509" s="95">
        <v>2</v>
      </c>
      <c r="F509" s="95">
        <v>4</v>
      </c>
      <c r="G509" s="99">
        <v>5.7</v>
      </c>
      <c r="H509" s="95">
        <v>1</v>
      </c>
      <c r="I509" s="92">
        <f t="shared" si="11"/>
        <v>22.8</v>
      </c>
      <c r="L509" s="39"/>
    </row>
    <row r="510" spans="1:12" ht="13.5" thickBot="1" x14ac:dyDescent="0.25">
      <c r="A510" s="186"/>
      <c r="B510" s="201"/>
      <c r="C510" s="93" t="s">
        <v>121</v>
      </c>
      <c r="D510" s="204"/>
      <c r="E510" s="98">
        <v>3</v>
      </c>
      <c r="F510" s="98">
        <v>0</v>
      </c>
      <c r="G510" s="101">
        <v>14.6</v>
      </c>
      <c r="H510" s="101">
        <v>1</v>
      </c>
      <c r="I510" s="92">
        <f t="shared" si="11"/>
        <v>0</v>
      </c>
      <c r="L510" s="39"/>
    </row>
    <row r="511" spans="1:12" ht="13.5" thickBot="1" x14ac:dyDescent="0.25">
      <c r="A511" s="131" t="s">
        <v>115</v>
      </c>
      <c r="B511" s="132"/>
      <c r="C511" s="132"/>
      <c r="D511" s="132"/>
      <c r="E511" s="132"/>
      <c r="F511" s="132"/>
      <c r="G511" s="132"/>
      <c r="H511" s="132"/>
      <c r="I511" s="133"/>
      <c r="L511" s="39"/>
    </row>
    <row r="512" spans="1:12" ht="13.5" thickBot="1" x14ac:dyDescent="0.25">
      <c r="A512" s="197">
        <v>41</v>
      </c>
      <c r="B512" s="202" t="s">
        <v>113</v>
      </c>
      <c r="C512" s="179" t="s">
        <v>79</v>
      </c>
      <c r="D512" s="203" t="s">
        <v>116</v>
      </c>
      <c r="E512" s="94">
        <v>1</v>
      </c>
      <c r="F512" s="99">
        <v>8</v>
      </c>
      <c r="G512" s="99">
        <v>1.3</v>
      </c>
      <c r="H512" s="100">
        <v>1</v>
      </c>
      <c r="I512" s="92">
        <f t="shared" si="11"/>
        <v>10.4</v>
      </c>
      <c r="L512" s="39"/>
    </row>
    <row r="513" spans="1:12" ht="13.5" thickBot="1" x14ac:dyDescent="0.25">
      <c r="A513" s="174"/>
      <c r="B513" s="199"/>
      <c r="C513" s="179"/>
      <c r="D513" s="181"/>
      <c r="E513" s="95">
        <v>2</v>
      </c>
      <c r="F513" s="95">
        <v>4</v>
      </c>
      <c r="G513" s="95">
        <v>4.3</v>
      </c>
      <c r="H513" s="95">
        <v>1</v>
      </c>
      <c r="I513" s="92">
        <f t="shared" si="11"/>
        <v>17.2</v>
      </c>
      <c r="L513" s="39"/>
    </row>
    <row r="514" spans="1:12" ht="13.5" thickBot="1" x14ac:dyDescent="0.25">
      <c r="A514" s="175"/>
      <c r="B514" s="200"/>
      <c r="C514" s="93" t="s">
        <v>121</v>
      </c>
      <c r="D514" s="204"/>
      <c r="E514" s="98">
        <v>3</v>
      </c>
      <c r="F514" s="96">
        <v>0</v>
      </c>
      <c r="G514" s="96">
        <v>13.2</v>
      </c>
      <c r="H514" s="100">
        <v>1</v>
      </c>
      <c r="I514" s="92">
        <f t="shared" si="11"/>
        <v>0</v>
      </c>
      <c r="L514" s="39"/>
    </row>
    <row r="515" spans="1:12" ht="13.5" thickBot="1" x14ac:dyDescent="0.25">
      <c r="A515" s="131" t="s">
        <v>117</v>
      </c>
      <c r="B515" s="132"/>
      <c r="C515" s="132"/>
      <c r="D515" s="132"/>
      <c r="E515" s="132"/>
      <c r="F515" s="132"/>
      <c r="G515" s="132"/>
      <c r="H515" s="132"/>
      <c r="I515" s="133"/>
      <c r="L515" s="39"/>
    </row>
    <row r="516" spans="1:12" ht="13.5" thickBot="1" x14ac:dyDescent="0.25">
      <c r="A516" s="173">
        <v>42</v>
      </c>
      <c r="B516" s="202" t="s">
        <v>118</v>
      </c>
      <c r="C516" s="190" t="s">
        <v>79</v>
      </c>
      <c r="D516" s="203" t="s">
        <v>56</v>
      </c>
      <c r="E516" s="94">
        <v>1</v>
      </c>
      <c r="F516" s="94">
        <v>8</v>
      </c>
      <c r="G516" s="94">
        <v>1.7</v>
      </c>
      <c r="H516" s="102">
        <v>1</v>
      </c>
      <c r="I516" s="92">
        <f>H516*G516*F516</f>
        <v>13.6</v>
      </c>
      <c r="L516" s="39"/>
    </row>
    <row r="517" spans="1:12" ht="13.5" thickBot="1" x14ac:dyDescent="0.25">
      <c r="A517" s="174"/>
      <c r="B517" s="199"/>
      <c r="C517" s="179"/>
      <c r="D517" s="181"/>
      <c r="E517" s="95">
        <v>2</v>
      </c>
      <c r="F517" s="95">
        <v>3</v>
      </c>
      <c r="G517" s="95">
        <v>11.9</v>
      </c>
      <c r="H517" s="95">
        <v>1</v>
      </c>
      <c r="I517" s="92">
        <f t="shared" si="11"/>
        <v>35.700000000000003</v>
      </c>
      <c r="L517" s="39"/>
    </row>
    <row r="518" spans="1:12" ht="13.5" thickBot="1" x14ac:dyDescent="0.25">
      <c r="A518" s="186"/>
      <c r="B518" s="201"/>
      <c r="C518" s="93" t="s">
        <v>121</v>
      </c>
      <c r="D518" s="204"/>
      <c r="E518" s="98">
        <v>3</v>
      </c>
      <c r="F518" s="98">
        <v>1</v>
      </c>
      <c r="G518" s="98">
        <v>27.4</v>
      </c>
      <c r="H518" s="101">
        <v>1</v>
      </c>
      <c r="I518" s="92">
        <f t="shared" si="11"/>
        <v>27.4</v>
      </c>
      <c r="L518" s="39"/>
    </row>
    <row r="519" spans="1:12" ht="13.5" thickBot="1" x14ac:dyDescent="0.25">
      <c r="A519" s="173">
        <v>43</v>
      </c>
      <c r="B519" s="202" t="s">
        <v>113</v>
      </c>
      <c r="C519" s="190" t="s">
        <v>79</v>
      </c>
      <c r="D519" s="180" t="s">
        <v>116</v>
      </c>
      <c r="E519" s="94">
        <v>1</v>
      </c>
      <c r="F519" s="94">
        <v>8</v>
      </c>
      <c r="G519" s="94">
        <v>1.3</v>
      </c>
      <c r="H519" s="102">
        <v>1</v>
      </c>
      <c r="I519" s="92">
        <f t="shared" si="11"/>
        <v>10.4</v>
      </c>
      <c r="L519" s="39"/>
    </row>
    <row r="520" spans="1:12" ht="13.5" thickBot="1" x14ac:dyDescent="0.25">
      <c r="A520" s="174"/>
      <c r="B520" s="199"/>
      <c r="C520" s="179"/>
      <c r="D520" s="181"/>
      <c r="E520" s="95">
        <v>2</v>
      </c>
      <c r="F520" s="95">
        <v>4</v>
      </c>
      <c r="G520" s="95">
        <v>4.3</v>
      </c>
      <c r="H520" s="95">
        <v>1</v>
      </c>
      <c r="I520" s="92">
        <f t="shared" si="11"/>
        <v>17.2</v>
      </c>
      <c r="L520" s="39"/>
    </row>
    <row r="521" spans="1:12" ht="13.5" thickBot="1" x14ac:dyDescent="0.25">
      <c r="A521" s="186"/>
      <c r="B521" s="201"/>
      <c r="C521" s="93" t="s">
        <v>121</v>
      </c>
      <c r="D521" s="182"/>
      <c r="E521" s="98">
        <v>3</v>
      </c>
      <c r="F521" s="98">
        <v>0</v>
      </c>
      <c r="G521" s="98">
        <v>13.2</v>
      </c>
      <c r="H521" s="101">
        <v>1</v>
      </c>
      <c r="I521" s="92">
        <f t="shared" si="11"/>
        <v>0</v>
      </c>
      <c r="L521" s="39"/>
    </row>
    <row r="522" spans="1:12" ht="13.5" thickBot="1" x14ac:dyDescent="0.25">
      <c r="A522" s="173">
        <v>44</v>
      </c>
      <c r="B522" s="202" t="s">
        <v>23</v>
      </c>
      <c r="C522" s="190" t="s">
        <v>79</v>
      </c>
      <c r="D522" s="180" t="s">
        <v>119</v>
      </c>
      <c r="E522" s="94">
        <v>1</v>
      </c>
      <c r="F522" s="102">
        <v>12</v>
      </c>
      <c r="G522" s="102">
        <v>12.3</v>
      </c>
      <c r="H522" s="102">
        <v>2</v>
      </c>
      <c r="I522" s="92">
        <f t="shared" si="11"/>
        <v>295.20000000000005</v>
      </c>
      <c r="L522" s="39"/>
    </row>
    <row r="523" spans="1:12" ht="13.5" thickBot="1" x14ac:dyDescent="0.25">
      <c r="A523" s="174"/>
      <c r="B523" s="199"/>
      <c r="C523" s="179"/>
      <c r="D523" s="181"/>
      <c r="E523" s="95">
        <v>2</v>
      </c>
      <c r="F523" s="95"/>
      <c r="G523" s="95"/>
      <c r="H523" s="95">
        <v>2</v>
      </c>
      <c r="I523" s="92">
        <f t="shared" si="11"/>
        <v>0</v>
      </c>
      <c r="L523" s="39"/>
    </row>
    <row r="524" spans="1:12" ht="13.5" thickBot="1" x14ac:dyDescent="0.25">
      <c r="A524" s="186"/>
      <c r="B524" s="201"/>
      <c r="C524" s="97" t="s">
        <v>121</v>
      </c>
      <c r="D524" s="182"/>
      <c r="E524" s="101">
        <v>3</v>
      </c>
      <c r="F524" s="101"/>
      <c r="G524" s="101"/>
      <c r="H524" s="101">
        <v>2</v>
      </c>
      <c r="I524" s="108">
        <f t="shared" si="11"/>
        <v>0</v>
      </c>
      <c r="L524" s="39"/>
    </row>
    <row r="525" spans="1:12" x14ac:dyDescent="0.2">
      <c r="A525" s="90">
        <v>45</v>
      </c>
      <c r="B525" s="106" t="s">
        <v>120</v>
      </c>
      <c r="C525" s="90"/>
      <c r="D525" s="89"/>
      <c r="E525" s="20"/>
      <c r="F525" s="20"/>
      <c r="G525" s="89"/>
      <c r="H525" s="89"/>
      <c r="I525" s="111">
        <f>SUM(I444:I524)</f>
        <v>4552.5599999999986</v>
      </c>
      <c r="L525" s="39"/>
    </row>
    <row r="526" spans="1:12" ht="13.5" x14ac:dyDescent="0.25">
      <c r="B526" s="53"/>
      <c r="C526" s="54"/>
      <c r="D526" s="54"/>
      <c r="E526" s="54"/>
      <c r="F526" s="54"/>
      <c r="I526" s="52"/>
      <c r="L526" s="39"/>
    </row>
    <row r="527" spans="1:12" x14ac:dyDescent="0.2">
      <c r="B527" s="1" t="s">
        <v>63</v>
      </c>
      <c r="C527" s="54"/>
      <c r="D527" s="54"/>
      <c r="E527" s="54"/>
      <c r="F527" s="54"/>
      <c r="I527" s="52">
        <f>I525</f>
        <v>4552.5599999999986</v>
      </c>
      <c r="L527" s="39"/>
    </row>
    <row r="528" spans="1:12" x14ac:dyDescent="0.2">
      <c r="B528" s="1" t="s">
        <v>129</v>
      </c>
      <c r="C528" s="54"/>
      <c r="D528" s="54"/>
      <c r="E528" s="54"/>
      <c r="F528" s="54"/>
      <c r="I528" s="52"/>
      <c r="L528" s="39"/>
    </row>
    <row r="529" spans="1:12" ht="13.5" x14ac:dyDescent="0.25">
      <c r="B529" s="48" t="s">
        <v>68</v>
      </c>
      <c r="C529" s="54"/>
      <c r="D529" s="54"/>
      <c r="E529" s="54"/>
      <c r="F529" s="54"/>
      <c r="I529" s="52"/>
      <c r="L529" s="39"/>
    </row>
    <row r="530" spans="1:12" ht="13.5" x14ac:dyDescent="0.25">
      <c r="B530" s="48"/>
      <c r="C530" s="54"/>
      <c r="D530" s="54"/>
      <c r="E530" s="54"/>
      <c r="F530" s="54"/>
      <c r="I530" s="52"/>
      <c r="L530" s="39"/>
    </row>
    <row r="531" spans="1:12" ht="13.5" x14ac:dyDescent="0.25">
      <c r="B531" s="53" t="s">
        <v>132</v>
      </c>
      <c r="C531" s="54"/>
      <c r="D531" s="54"/>
      <c r="E531" s="54"/>
      <c r="F531" s="54"/>
      <c r="I531" s="52"/>
      <c r="L531" s="39"/>
    </row>
    <row r="532" spans="1:12" ht="13.5" x14ac:dyDescent="0.25">
      <c r="B532" s="53" t="s">
        <v>133</v>
      </c>
      <c r="C532" s="54"/>
      <c r="D532" s="54"/>
      <c r="E532" s="54"/>
      <c r="F532" s="54"/>
      <c r="I532" s="52"/>
      <c r="L532" s="39"/>
    </row>
    <row r="533" spans="1:12" s="63" customFormat="1" x14ac:dyDescent="0.2"/>
    <row r="534" spans="1:12" s="63" customFormat="1" x14ac:dyDescent="0.2">
      <c r="A534" s="122" t="s">
        <v>12</v>
      </c>
      <c r="B534" s="122"/>
      <c r="C534" s="122"/>
      <c r="D534" s="122"/>
      <c r="E534" s="122"/>
      <c r="F534" s="122"/>
      <c r="G534" s="122"/>
      <c r="H534" s="122"/>
      <c r="I534" s="122"/>
    </row>
    <row r="535" spans="1:12" s="63" customFormat="1" x14ac:dyDescent="0.2">
      <c r="A535" s="156" t="s">
        <v>140</v>
      </c>
      <c r="B535" s="156"/>
      <c r="C535" s="156"/>
      <c r="D535" s="156"/>
      <c r="E535" s="156"/>
      <c r="F535" s="156"/>
      <c r="G535" s="156"/>
      <c r="H535" s="156"/>
      <c r="I535" s="156"/>
    </row>
    <row r="536" spans="1:12" s="63" customFormat="1" ht="13.5" thickBot="1" x14ac:dyDescent="0.25">
      <c r="A536" s="122"/>
      <c r="B536" s="122"/>
      <c r="C536" s="122"/>
      <c r="D536" s="122"/>
      <c r="E536" s="122"/>
      <c r="F536" s="122"/>
      <c r="G536" s="122"/>
      <c r="H536" s="122"/>
      <c r="I536" s="122"/>
    </row>
    <row r="537" spans="1:12" s="63" customFormat="1" ht="39" thickBot="1" x14ac:dyDescent="0.25">
      <c r="A537" s="82" t="s">
        <v>8</v>
      </c>
      <c r="B537" s="3" t="s">
        <v>13</v>
      </c>
      <c r="C537" s="83" t="s">
        <v>1</v>
      </c>
      <c r="D537" s="4" t="s">
        <v>14</v>
      </c>
      <c r="E537" s="83" t="s">
        <v>3</v>
      </c>
      <c r="F537" s="83" t="s">
        <v>4</v>
      </c>
      <c r="G537" s="83" t="s">
        <v>5</v>
      </c>
      <c r="H537" s="83" t="s">
        <v>6</v>
      </c>
      <c r="I537" s="103" t="s">
        <v>7</v>
      </c>
    </row>
    <row r="538" spans="1:12" s="63" customFormat="1" ht="13.5" thickBot="1" x14ac:dyDescent="0.25">
      <c r="A538" s="163">
        <v>1</v>
      </c>
      <c r="B538" s="157" t="s">
        <v>15</v>
      </c>
      <c r="C538" s="143" t="s">
        <v>16</v>
      </c>
      <c r="D538" s="160" t="s">
        <v>41</v>
      </c>
      <c r="E538" s="10">
        <v>1</v>
      </c>
      <c r="F538" s="10">
        <v>11</v>
      </c>
      <c r="G538" s="11">
        <v>30.3</v>
      </c>
      <c r="H538" s="10">
        <v>2</v>
      </c>
      <c r="I538" s="12">
        <f>H538*G538*F538</f>
        <v>666.6</v>
      </c>
    </row>
    <row r="539" spans="1:12" s="63" customFormat="1" ht="13.5" thickBot="1" x14ac:dyDescent="0.25">
      <c r="A539" s="164"/>
      <c r="B539" s="158"/>
      <c r="C539" s="118"/>
      <c r="D539" s="161"/>
      <c r="E539" s="9">
        <v>2</v>
      </c>
      <c r="F539" s="9"/>
      <c r="G539" s="15"/>
      <c r="H539" s="9"/>
      <c r="I539" s="12">
        <f t="shared" ref="I539:I602" si="12">H539*G539*F539</f>
        <v>0</v>
      </c>
    </row>
    <row r="540" spans="1:12" s="63" customFormat="1" ht="13.5" thickBot="1" x14ac:dyDescent="0.25">
      <c r="A540" s="165"/>
      <c r="B540" s="159"/>
      <c r="C540" s="17" t="s">
        <v>17</v>
      </c>
      <c r="D540" s="162"/>
      <c r="E540" s="21">
        <v>3</v>
      </c>
      <c r="F540" s="29">
        <v>1</v>
      </c>
      <c r="G540" s="28">
        <v>132</v>
      </c>
      <c r="H540" s="29">
        <v>2</v>
      </c>
      <c r="I540" s="109">
        <f t="shared" si="12"/>
        <v>264</v>
      </c>
    </row>
    <row r="541" spans="1:12" s="63" customFormat="1" ht="13.5" thickBot="1" x14ac:dyDescent="0.25">
      <c r="A541" s="134">
        <v>2</v>
      </c>
      <c r="B541" s="137" t="s">
        <v>39</v>
      </c>
      <c r="C541" s="118" t="s">
        <v>16</v>
      </c>
      <c r="D541" s="129" t="s">
        <v>42</v>
      </c>
      <c r="E541" s="20">
        <v>1</v>
      </c>
      <c r="F541" s="20">
        <v>11</v>
      </c>
      <c r="G541" s="104">
        <v>1.4</v>
      </c>
      <c r="H541" s="20">
        <v>6</v>
      </c>
      <c r="I541" s="110">
        <f t="shared" si="12"/>
        <v>92.399999999999977</v>
      </c>
    </row>
    <row r="542" spans="1:12" s="63" customFormat="1" ht="13.5" thickBot="1" x14ac:dyDescent="0.25">
      <c r="A542" s="135"/>
      <c r="B542" s="116"/>
      <c r="C542" s="118"/>
      <c r="D542" s="120"/>
      <c r="E542" s="9">
        <v>2</v>
      </c>
      <c r="F542" s="9"/>
      <c r="G542" s="15"/>
      <c r="H542" s="9"/>
      <c r="I542" s="12">
        <f t="shared" si="12"/>
        <v>0</v>
      </c>
    </row>
    <row r="543" spans="1:12" s="63" customFormat="1" ht="13.5" thickBot="1" x14ac:dyDescent="0.25">
      <c r="A543" s="136"/>
      <c r="B543" s="117"/>
      <c r="C543" s="17" t="s">
        <v>17</v>
      </c>
      <c r="D543" s="121"/>
      <c r="E543" s="21">
        <v>3</v>
      </c>
      <c r="F543" s="21">
        <v>1</v>
      </c>
      <c r="G543" s="22">
        <v>12.1</v>
      </c>
      <c r="H543" s="21">
        <v>6</v>
      </c>
      <c r="I543" s="12">
        <f t="shared" si="12"/>
        <v>72.599999999999994</v>
      </c>
    </row>
    <row r="544" spans="1:12" s="63" customFormat="1" ht="13.5" thickBot="1" x14ac:dyDescent="0.25">
      <c r="A544" s="112">
        <v>3</v>
      </c>
      <c r="B544" s="143" t="s">
        <v>38</v>
      </c>
      <c r="C544" s="118" t="s">
        <v>16</v>
      </c>
      <c r="D544" s="119" t="s">
        <v>43</v>
      </c>
      <c r="E544" s="10">
        <v>1</v>
      </c>
      <c r="F544" s="10">
        <v>11</v>
      </c>
      <c r="G544" s="11">
        <v>1.4</v>
      </c>
      <c r="H544" s="10">
        <v>8</v>
      </c>
      <c r="I544" s="12">
        <f t="shared" si="12"/>
        <v>123.19999999999999</v>
      </c>
    </row>
    <row r="545" spans="1:9" s="63" customFormat="1" ht="13.5" thickBot="1" x14ac:dyDescent="0.25">
      <c r="A545" s="113"/>
      <c r="B545" s="118"/>
      <c r="C545" s="118"/>
      <c r="D545" s="120"/>
      <c r="E545" s="9">
        <v>2</v>
      </c>
      <c r="F545" s="9"/>
      <c r="G545" s="15"/>
      <c r="H545" s="9"/>
      <c r="I545" s="12">
        <f t="shared" si="12"/>
        <v>0</v>
      </c>
    </row>
    <row r="546" spans="1:9" s="63" customFormat="1" ht="13.5" thickBot="1" x14ac:dyDescent="0.25">
      <c r="A546" s="114"/>
      <c r="B546" s="144"/>
      <c r="C546" s="17" t="s">
        <v>17</v>
      </c>
      <c r="D546" s="121"/>
      <c r="E546" s="21">
        <v>3</v>
      </c>
      <c r="F546" s="21">
        <v>1</v>
      </c>
      <c r="G546" s="22">
        <v>15.7</v>
      </c>
      <c r="H546" s="21">
        <v>8</v>
      </c>
      <c r="I546" s="12">
        <f t="shared" si="12"/>
        <v>125.6</v>
      </c>
    </row>
    <row r="547" spans="1:9" s="63" customFormat="1" ht="13.5" thickBot="1" x14ac:dyDescent="0.25">
      <c r="A547" s="112">
        <v>4</v>
      </c>
      <c r="B547" s="115" t="s">
        <v>37</v>
      </c>
      <c r="C547" s="118" t="s">
        <v>16</v>
      </c>
      <c r="D547" s="119" t="s">
        <v>44</v>
      </c>
      <c r="E547" s="10">
        <v>1</v>
      </c>
      <c r="F547" s="10">
        <v>11</v>
      </c>
      <c r="G547" s="11">
        <v>5.98</v>
      </c>
      <c r="H547" s="10">
        <v>2</v>
      </c>
      <c r="I547" s="12">
        <f t="shared" si="12"/>
        <v>131.56</v>
      </c>
    </row>
    <row r="548" spans="1:9" s="63" customFormat="1" ht="13.5" thickBot="1" x14ac:dyDescent="0.25">
      <c r="A548" s="113"/>
      <c r="B548" s="116"/>
      <c r="C548" s="118"/>
      <c r="D548" s="120"/>
      <c r="E548" s="9">
        <v>2</v>
      </c>
      <c r="F548" s="9"/>
      <c r="G548" s="15"/>
      <c r="H548" s="9"/>
      <c r="I548" s="12">
        <f t="shared" si="12"/>
        <v>0</v>
      </c>
    </row>
    <row r="549" spans="1:9" s="63" customFormat="1" ht="13.5" thickBot="1" x14ac:dyDescent="0.25">
      <c r="A549" s="154"/>
      <c r="B549" s="155"/>
      <c r="C549" s="17" t="s">
        <v>17</v>
      </c>
      <c r="D549" s="130"/>
      <c r="E549" s="23">
        <v>3</v>
      </c>
      <c r="F549" s="23">
        <v>1</v>
      </c>
      <c r="G549" s="24">
        <v>40</v>
      </c>
      <c r="H549" s="23">
        <v>2</v>
      </c>
      <c r="I549" s="12">
        <f t="shared" si="12"/>
        <v>80</v>
      </c>
    </row>
    <row r="550" spans="1:9" s="63" customFormat="1" ht="13.5" thickBot="1" x14ac:dyDescent="0.25">
      <c r="A550" s="112">
        <v>5</v>
      </c>
      <c r="B550" s="115" t="s">
        <v>36</v>
      </c>
      <c r="C550" s="118" t="s">
        <v>16</v>
      </c>
      <c r="D550" s="143" t="s">
        <v>45</v>
      </c>
      <c r="E550" s="10">
        <v>1</v>
      </c>
      <c r="F550" s="10">
        <v>8</v>
      </c>
      <c r="G550" s="11">
        <v>24.8</v>
      </c>
      <c r="H550" s="10">
        <v>1</v>
      </c>
      <c r="I550" s="12">
        <f t="shared" si="12"/>
        <v>198.4</v>
      </c>
    </row>
    <row r="551" spans="1:9" s="63" customFormat="1" ht="13.5" thickBot="1" x14ac:dyDescent="0.25">
      <c r="A551" s="113"/>
      <c r="B551" s="116"/>
      <c r="C551" s="118"/>
      <c r="D551" s="118"/>
      <c r="E551" s="9">
        <v>2</v>
      </c>
      <c r="F551" s="9">
        <v>3</v>
      </c>
      <c r="G551" s="15">
        <v>99.3</v>
      </c>
      <c r="H551" s="9">
        <v>1</v>
      </c>
      <c r="I551" s="12">
        <f t="shared" si="12"/>
        <v>297.89999999999998</v>
      </c>
    </row>
    <row r="552" spans="1:9" s="63" customFormat="1" ht="13.5" thickBot="1" x14ac:dyDescent="0.25">
      <c r="A552" s="114"/>
      <c r="B552" s="117"/>
      <c r="C552" s="17" t="s">
        <v>17</v>
      </c>
      <c r="D552" s="144"/>
      <c r="E552" s="21">
        <v>3</v>
      </c>
      <c r="F552" s="21">
        <v>1</v>
      </c>
      <c r="G552" s="22">
        <v>402</v>
      </c>
      <c r="H552" s="21">
        <v>1</v>
      </c>
      <c r="I552" s="12">
        <f t="shared" si="12"/>
        <v>402</v>
      </c>
    </row>
    <row r="553" spans="1:9" s="63" customFormat="1" ht="13.5" thickBot="1" x14ac:dyDescent="0.25">
      <c r="A553" s="112">
        <v>6</v>
      </c>
      <c r="B553" s="115" t="s">
        <v>35</v>
      </c>
      <c r="C553" s="118" t="s">
        <v>16</v>
      </c>
      <c r="D553" s="119" t="s">
        <v>46</v>
      </c>
      <c r="E553" s="10">
        <v>1</v>
      </c>
      <c r="F553" s="10">
        <v>11</v>
      </c>
      <c r="G553" s="11">
        <v>1</v>
      </c>
      <c r="H553" s="10">
        <v>1</v>
      </c>
      <c r="I553" s="12">
        <f t="shared" si="12"/>
        <v>11</v>
      </c>
    </row>
    <row r="554" spans="1:9" s="63" customFormat="1" ht="13.5" thickBot="1" x14ac:dyDescent="0.25">
      <c r="A554" s="113"/>
      <c r="B554" s="116"/>
      <c r="C554" s="118"/>
      <c r="D554" s="120"/>
      <c r="E554" s="9">
        <v>2</v>
      </c>
      <c r="F554" s="9"/>
      <c r="G554" s="15"/>
      <c r="H554" s="9"/>
      <c r="I554" s="12">
        <f t="shared" si="12"/>
        <v>0</v>
      </c>
    </row>
    <row r="555" spans="1:9" s="63" customFormat="1" ht="13.5" thickBot="1" x14ac:dyDescent="0.25">
      <c r="A555" s="154"/>
      <c r="B555" s="155"/>
      <c r="C555" s="17" t="s">
        <v>17</v>
      </c>
      <c r="D555" s="130"/>
      <c r="E555" s="23">
        <v>3</v>
      </c>
      <c r="F555" s="23">
        <v>1</v>
      </c>
      <c r="G555" s="24">
        <v>35.4</v>
      </c>
      <c r="H555" s="23">
        <v>1</v>
      </c>
      <c r="I555" s="12">
        <f t="shared" si="12"/>
        <v>35.4</v>
      </c>
    </row>
    <row r="556" spans="1:9" s="63" customFormat="1" ht="13.5" thickBot="1" x14ac:dyDescent="0.25">
      <c r="A556" s="112">
        <v>7</v>
      </c>
      <c r="B556" s="115" t="s">
        <v>34</v>
      </c>
      <c r="C556" s="118" t="s">
        <v>16</v>
      </c>
      <c r="D556" s="119" t="s">
        <v>47</v>
      </c>
      <c r="E556" s="10">
        <v>1</v>
      </c>
      <c r="F556" s="10">
        <v>11</v>
      </c>
      <c r="G556" s="11">
        <v>6.33</v>
      </c>
      <c r="H556" s="10">
        <v>2</v>
      </c>
      <c r="I556" s="12">
        <f t="shared" si="12"/>
        <v>139.26</v>
      </c>
    </row>
    <row r="557" spans="1:9" s="63" customFormat="1" ht="13.5" thickBot="1" x14ac:dyDescent="0.25">
      <c r="A557" s="113"/>
      <c r="B557" s="116"/>
      <c r="C557" s="118"/>
      <c r="D557" s="120"/>
      <c r="E557" s="9">
        <v>2</v>
      </c>
      <c r="F557" s="9"/>
      <c r="G557" s="15"/>
      <c r="H557" s="9"/>
      <c r="I557" s="12">
        <f t="shared" si="12"/>
        <v>0</v>
      </c>
    </row>
    <row r="558" spans="1:9" s="63" customFormat="1" ht="13.5" thickBot="1" x14ac:dyDescent="0.25">
      <c r="A558" s="114"/>
      <c r="B558" s="117"/>
      <c r="C558" s="17" t="s">
        <v>17</v>
      </c>
      <c r="D558" s="121"/>
      <c r="E558" s="21">
        <v>3</v>
      </c>
      <c r="F558" s="21">
        <v>1</v>
      </c>
      <c r="G558" s="22">
        <v>199</v>
      </c>
      <c r="H558" s="21">
        <v>2</v>
      </c>
      <c r="I558" s="12">
        <f t="shared" si="12"/>
        <v>398</v>
      </c>
    </row>
    <row r="559" spans="1:9" s="63" customFormat="1" ht="13.5" thickBot="1" x14ac:dyDescent="0.25">
      <c r="A559" s="112">
        <v>8</v>
      </c>
      <c r="B559" s="115" t="s">
        <v>33</v>
      </c>
      <c r="C559" s="118" t="s">
        <v>16</v>
      </c>
      <c r="D559" s="143" t="s">
        <v>48</v>
      </c>
      <c r="E559" s="10">
        <v>1</v>
      </c>
      <c r="F559" s="10">
        <v>8</v>
      </c>
      <c r="G559" s="11">
        <v>5.7</v>
      </c>
      <c r="H559" s="10">
        <v>2</v>
      </c>
      <c r="I559" s="12">
        <f t="shared" si="12"/>
        <v>91.2</v>
      </c>
    </row>
    <row r="560" spans="1:9" s="63" customFormat="1" ht="13.5" thickBot="1" x14ac:dyDescent="0.25">
      <c r="A560" s="113"/>
      <c r="B560" s="116"/>
      <c r="C560" s="118"/>
      <c r="D560" s="118"/>
      <c r="E560" s="9">
        <v>2</v>
      </c>
      <c r="F560" s="9">
        <v>3</v>
      </c>
      <c r="G560" s="15">
        <v>14.8</v>
      </c>
      <c r="H560" s="9">
        <v>2</v>
      </c>
      <c r="I560" s="12">
        <f t="shared" si="12"/>
        <v>88.800000000000011</v>
      </c>
    </row>
    <row r="561" spans="1:9" s="63" customFormat="1" ht="13.5" thickBot="1" x14ac:dyDescent="0.25">
      <c r="A561" s="114"/>
      <c r="B561" s="117"/>
      <c r="C561" s="17" t="s">
        <v>17</v>
      </c>
      <c r="D561" s="144"/>
      <c r="E561" s="21">
        <v>3</v>
      </c>
      <c r="F561" s="21">
        <v>1</v>
      </c>
      <c r="G561" s="22">
        <v>152</v>
      </c>
      <c r="H561" s="21">
        <v>2</v>
      </c>
      <c r="I561" s="12">
        <f t="shared" si="12"/>
        <v>304</v>
      </c>
    </row>
    <row r="562" spans="1:9" s="63" customFormat="1" ht="13.5" thickBot="1" x14ac:dyDescent="0.25">
      <c r="A562" s="112">
        <v>9</v>
      </c>
      <c r="B562" s="115" t="s">
        <v>32</v>
      </c>
      <c r="C562" s="118" t="s">
        <v>16</v>
      </c>
      <c r="D562" s="119" t="s">
        <v>49</v>
      </c>
      <c r="E562" s="10">
        <v>1</v>
      </c>
      <c r="F562" s="10">
        <v>8</v>
      </c>
      <c r="G562" s="11">
        <v>2.17</v>
      </c>
      <c r="H562" s="10">
        <v>2</v>
      </c>
      <c r="I562" s="12">
        <f t="shared" si="12"/>
        <v>34.72</v>
      </c>
    </row>
    <row r="563" spans="1:9" s="63" customFormat="1" ht="13.5" thickBot="1" x14ac:dyDescent="0.25">
      <c r="A563" s="113"/>
      <c r="B563" s="116"/>
      <c r="C563" s="118"/>
      <c r="D563" s="120"/>
      <c r="E563" s="9">
        <v>2</v>
      </c>
      <c r="F563" s="9">
        <v>3</v>
      </c>
      <c r="G563" s="15">
        <v>32.6</v>
      </c>
      <c r="H563" s="9">
        <v>2</v>
      </c>
      <c r="I563" s="12">
        <f t="shared" si="12"/>
        <v>195.60000000000002</v>
      </c>
    </row>
    <row r="564" spans="1:9" s="63" customFormat="1" ht="13.5" thickBot="1" x14ac:dyDescent="0.25">
      <c r="A564" s="114"/>
      <c r="B564" s="117"/>
      <c r="C564" s="17" t="s">
        <v>17</v>
      </c>
      <c r="D564" s="121"/>
      <c r="E564" s="21">
        <v>3</v>
      </c>
      <c r="F564" s="21">
        <v>1</v>
      </c>
      <c r="G564" s="22">
        <v>35.1</v>
      </c>
      <c r="H564" s="21">
        <v>2</v>
      </c>
      <c r="I564" s="12">
        <f t="shared" si="12"/>
        <v>70.2</v>
      </c>
    </row>
    <row r="565" spans="1:9" s="63" customFormat="1" ht="13.5" thickBot="1" x14ac:dyDescent="0.25">
      <c r="A565" s="112">
        <v>10</v>
      </c>
      <c r="B565" s="115" t="s">
        <v>31</v>
      </c>
      <c r="C565" s="118" t="s">
        <v>16</v>
      </c>
      <c r="D565" s="119" t="s">
        <v>50</v>
      </c>
      <c r="E565" s="10">
        <v>1</v>
      </c>
      <c r="F565" s="10">
        <v>11</v>
      </c>
      <c r="G565" s="11">
        <v>0.1</v>
      </c>
      <c r="H565" s="10">
        <v>14</v>
      </c>
      <c r="I565" s="12">
        <f t="shared" si="12"/>
        <v>15.400000000000002</v>
      </c>
    </row>
    <row r="566" spans="1:9" s="63" customFormat="1" ht="13.5" thickBot="1" x14ac:dyDescent="0.25">
      <c r="A566" s="113"/>
      <c r="B566" s="116"/>
      <c r="C566" s="118"/>
      <c r="D566" s="120"/>
      <c r="E566" s="9">
        <v>2</v>
      </c>
      <c r="F566" s="9"/>
      <c r="G566" s="15"/>
      <c r="H566" s="9"/>
      <c r="I566" s="12">
        <f t="shared" si="12"/>
        <v>0</v>
      </c>
    </row>
    <row r="567" spans="1:9" s="63" customFormat="1" ht="13.5" thickBot="1" x14ac:dyDescent="0.25">
      <c r="A567" s="114"/>
      <c r="B567" s="117"/>
      <c r="C567" s="17" t="s">
        <v>17</v>
      </c>
      <c r="D567" s="121"/>
      <c r="E567" s="21">
        <v>3</v>
      </c>
      <c r="F567" s="21">
        <v>1</v>
      </c>
      <c r="G567" s="22">
        <v>0.8</v>
      </c>
      <c r="H567" s="21">
        <v>14</v>
      </c>
      <c r="I567" s="12">
        <f t="shared" si="12"/>
        <v>11.200000000000001</v>
      </c>
    </row>
    <row r="568" spans="1:9" s="63" customFormat="1" ht="13.5" thickBot="1" x14ac:dyDescent="0.25">
      <c r="A568" s="112">
        <v>11</v>
      </c>
      <c r="B568" s="115" t="s">
        <v>30</v>
      </c>
      <c r="C568" s="118" t="s">
        <v>16</v>
      </c>
      <c r="D568" s="119" t="s">
        <v>51</v>
      </c>
      <c r="E568" s="10">
        <v>1</v>
      </c>
      <c r="F568" s="10">
        <v>11</v>
      </c>
      <c r="G568" s="11">
        <v>4.8</v>
      </c>
      <c r="H568" s="10">
        <v>1</v>
      </c>
      <c r="I568" s="12">
        <f t="shared" si="12"/>
        <v>52.8</v>
      </c>
    </row>
    <row r="569" spans="1:9" s="63" customFormat="1" ht="13.5" thickBot="1" x14ac:dyDescent="0.25">
      <c r="A569" s="113"/>
      <c r="B569" s="116"/>
      <c r="C569" s="118"/>
      <c r="D569" s="120"/>
      <c r="E569" s="9">
        <v>2</v>
      </c>
      <c r="F569" s="9"/>
      <c r="G569" s="15"/>
      <c r="H569" s="9"/>
      <c r="I569" s="12">
        <f t="shared" si="12"/>
        <v>0</v>
      </c>
    </row>
    <row r="570" spans="1:9" s="63" customFormat="1" ht="13.5" thickBot="1" x14ac:dyDescent="0.25">
      <c r="A570" s="154"/>
      <c r="B570" s="155"/>
      <c r="C570" s="17" t="s">
        <v>17</v>
      </c>
      <c r="D570" s="130"/>
      <c r="E570" s="23">
        <v>3</v>
      </c>
      <c r="F570" s="23">
        <v>1</v>
      </c>
      <c r="G570" s="24">
        <v>25.8</v>
      </c>
      <c r="H570" s="23">
        <v>1</v>
      </c>
      <c r="I570" s="12">
        <f t="shared" si="12"/>
        <v>25.8</v>
      </c>
    </row>
    <row r="571" spans="1:9" s="63" customFormat="1" ht="13.5" thickBot="1" x14ac:dyDescent="0.25">
      <c r="A571" s="112">
        <v>12</v>
      </c>
      <c r="B571" s="115" t="s">
        <v>29</v>
      </c>
      <c r="C571" s="118" t="s">
        <v>16</v>
      </c>
      <c r="D571" s="119" t="s">
        <v>52</v>
      </c>
      <c r="E571" s="10">
        <v>1</v>
      </c>
      <c r="F571" s="10">
        <v>11</v>
      </c>
      <c r="G571" s="11">
        <v>0.1</v>
      </c>
      <c r="H571" s="10">
        <v>7</v>
      </c>
      <c r="I571" s="12">
        <f t="shared" si="12"/>
        <v>7.7000000000000011</v>
      </c>
    </row>
    <row r="572" spans="1:9" s="63" customFormat="1" ht="13.5" thickBot="1" x14ac:dyDescent="0.25">
      <c r="A572" s="113"/>
      <c r="B572" s="116"/>
      <c r="C572" s="118"/>
      <c r="D572" s="120"/>
      <c r="E572" s="9">
        <v>2</v>
      </c>
      <c r="F572" s="9"/>
      <c r="G572" s="15"/>
      <c r="H572" s="9"/>
      <c r="I572" s="12">
        <f t="shared" si="12"/>
        <v>0</v>
      </c>
    </row>
    <row r="573" spans="1:9" s="63" customFormat="1" ht="13.5" thickBot="1" x14ac:dyDescent="0.25">
      <c r="A573" s="114"/>
      <c r="B573" s="117"/>
      <c r="C573" s="17" t="s">
        <v>17</v>
      </c>
      <c r="D573" s="121"/>
      <c r="E573" s="21">
        <v>3</v>
      </c>
      <c r="F573" s="21">
        <v>1</v>
      </c>
      <c r="G573" s="22">
        <v>0.5</v>
      </c>
      <c r="H573" s="21">
        <v>7</v>
      </c>
      <c r="I573" s="12">
        <f t="shared" si="12"/>
        <v>3.5</v>
      </c>
    </row>
    <row r="574" spans="1:9" s="63" customFormat="1" ht="13.5" thickBot="1" x14ac:dyDescent="0.25">
      <c r="A574" s="123">
        <v>13</v>
      </c>
      <c r="B574" s="115" t="s">
        <v>28</v>
      </c>
      <c r="C574" s="118" t="s">
        <v>17</v>
      </c>
      <c r="D574" s="119" t="s">
        <v>53</v>
      </c>
      <c r="E574" s="10">
        <v>1</v>
      </c>
      <c r="F574" s="10"/>
      <c r="G574" s="11"/>
      <c r="H574" s="10"/>
      <c r="I574" s="12">
        <f t="shared" si="12"/>
        <v>0</v>
      </c>
    </row>
    <row r="575" spans="1:9" s="63" customFormat="1" ht="13.5" thickBot="1" x14ac:dyDescent="0.25">
      <c r="A575" s="124"/>
      <c r="B575" s="116"/>
      <c r="C575" s="118"/>
      <c r="D575" s="120"/>
      <c r="E575" s="9">
        <v>2</v>
      </c>
      <c r="F575" s="9"/>
      <c r="G575" s="15"/>
      <c r="H575" s="9"/>
      <c r="I575" s="12">
        <f t="shared" si="12"/>
        <v>0</v>
      </c>
    </row>
    <row r="576" spans="1:9" s="63" customFormat="1" ht="13.5" thickBot="1" x14ac:dyDescent="0.25">
      <c r="A576" s="138"/>
      <c r="B576" s="117"/>
      <c r="C576" s="17" t="s">
        <v>17</v>
      </c>
      <c r="D576" s="121"/>
      <c r="E576" s="21">
        <v>3</v>
      </c>
      <c r="F576" s="21">
        <v>1</v>
      </c>
      <c r="G576" s="25">
        <v>81.400000000000006</v>
      </c>
      <c r="H576" s="21">
        <v>1</v>
      </c>
      <c r="I576" s="12">
        <f t="shared" si="12"/>
        <v>81.400000000000006</v>
      </c>
    </row>
    <row r="577" spans="1:9" s="63" customFormat="1" ht="13.5" thickBot="1" x14ac:dyDescent="0.25">
      <c r="A577" s="123">
        <v>14</v>
      </c>
      <c r="B577" s="126" t="s">
        <v>27</v>
      </c>
      <c r="C577" s="118" t="s">
        <v>16</v>
      </c>
      <c r="D577" s="119" t="s">
        <v>54</v>
      </c>
      <c r="E577" s="10">
        <v>1</v>
      </c>
      <c r="F577" s="10">
        <v>11</v>
      </c>
      <c r="G577" s="26">
        <v>0.3</v>
      </c>
      <c r="H577" s="27">
        <v>2</v>
      </c>
      <c r="I577" s="12">
        <f t="shared" si="12"/>
        <v>6.6</v>
      </c>
    </row>
    <row r="578" spans="1:9" s="63" customFormat="1" ht="13.5" thickBot="1" x14ac:dyDescent="0.25">
      <c r="A578" s="124"/>
      <c r="B578" s="127"/>
      <c r="C578" s="118"/>
      <c r="D578" s="120"/>
      <c r="E578" s="9">
        <v>2</v>
      </c>
      <c r="F578" s="9"/>
      <c r="G578" s="15"/>
      <c r="H578" s="9"/>
      <c r="I578" s="12">
        <f t="shared" si="12"/>
        <v>0</v>
      </c>
    </row>
    <row r="579" spans="1:9" s="63" customFormat="1" ht="13.5" thickBot="1" x14ac:dyDescent="0.25">
      <c r="A579" s="138"/>
      <c r="B579" s="139"/>
      <c r="C579" s="17" t="s">
        <v>17</v>
      </c>
      <c r="D579" s="121"/>
      <c r="E579" s="21">
        <v>3</v>
      </c>
      <c r="F579" s="21">
        <v>1</v>
      </c>
      <c r="G579" s="28">
        <v>1.4</v>
      </c>
      <c r="H579" s="29">
        <v>2</v>
      </c>
      <c r="I579" s="12">
        <f t="shared" si="12"/>
        <v>2.8</v>
      </c>
    </row>
    <row r="580" spans="1:9" s="63" customFormat="1" ht="13.5" thickBot="1" x14ac:dyDescent="0.25">
      <c r="A580" s="123">
        <v>15</v>
      </c>
      <c r="B580" s="115" t="s">
        <v>73</v>
      </c>
      <c r="C580" s="118" t="s">
        <v>16</v>
      </c>
      <c r="D580" s="119" t="s">
        <v>55</v>
      </c>
      <c r="E580" s="10">
        <v>1</v>
      </c>
      <c r="F580" s="10">
        <v>11</v>
      </c>
      <c r="G580" s="11">
        <v>0.9</v>
      </c>
      <c r="H580" s="10">
        <v>1</v>
      </c>
      <c r="I580" s="12">
        <f t="shared" si="12"/>
        <v>9.9</v>
      </c>
    </row>
    <row r="581" spans="1:9" s="63" customFormat="1" ht="13.5" thickBot="1" x14ac:dyDescent="0.25">
      <c r="A581" s="124"/>
      <c r="B581" s="116"/>
      <c r="C581" s="118"/>
      <c r="D581" s="120"/>
      <c r="E581" s="9">
        <v>2</v>
      </c>
      <c r="F581" s="9"/>
      <c r="G581" s="15"/>
      <c r="H581" s="9"/>
      <c r="I581" s="12">
        <f t="shared" si="12"/>
        <v>0</v>
      </c>
    </row>
    <row r="582" spans="1:9" s="63" customFormat="1" ht="13.5" thickBot="1" x14ac:dyDescent="0.25">
      <c r="A582" s="138"/>
      <c r="B582" s="117"/>
      <c r="C582" s="17" t="s">
        <v>17</v>
      </c>
      <c r="D582" s="121"/>
      <c r="E582" s="21">
        <v>3</v>
      </c>
      <c r="F582" s="21">
        <v>1</v>
      </c>
      <c r="G582" s="22">
        <v>8.6</v>
      </c>
      <c r="H582" s="21">
        <v>1</v>
      </c>
      <c r="I582" s="12">
        <f t="shared" si="12"/>
        <v>8.6</v>
      </c>
    </row>
    <row r="583" spans="1:9" s="63" customFormat="1" ht="13.5" thickBot="1" x14ac:dyDescent="0.25">
      <c r="A583" s="112">
        <v>16</v>
      </c>
      <c r="B583" s="145" t="s">
        <v>26</v>
      </c>
      <c r="C583" s="118" t="s">
        <v>16</v>
      </c>
      <c r="D583" s="148" t="s">
        <v>56</v>
      </c>
      <c r="E583" s="10">
        <v>1</v>
      </c>
      <c r="F583" s="10">
        <v>8</v>
      </c>
      <c r="G583" s="11">
        <v>1.7</v>
      </c>
      <c r="H583" s="10">
        <v>1</v>
      </c>
      <c r="I583" s="12">
        <f t="shared" si="12"/>
        <v>13.6</v>
      </c>
    </row>
    <row r="584" spans="1:9" s="63" customFormat="1" ht="13.5" thickBot="1" x14ac:dyDescent="0.25">
      <c r="A584" s="113"/>
      <c r="B584" s="146"/>
      <c r="C584" s="118"/>
      <c r="D584" s="149"/>
      <c r="E584" s="9">
        <v>2</v>
      </c>
      <c r="F584" s="9">
        <v>3</v>
      </c>
      <c r="G584" s="15">
        <v>11.9</v>
      </c>
      <c r="H584" s="9">
        <v>1</v>
      </c>
      <c r="I584" s="12">
        <f t="shared" si="12"/>
        <v>35.700000000000003</v>
      </c>
    </row>
    <row r="585" spans="1:9" s="63" customFormat="1" ht="13.5" thickBot="1" x14ac:dyDescent="0.25">
      <c r="A585" s="114"/>
      <c r="B585" s="147"/>
      <c r="C585" s="17" t="s">
        <v>17</v>
      </c>
      <c r="D585" s="150"/>
      <c r="E585" s="21">
        <v>3</v>
      </c>
      <c r="F585" s="21">
        <v>1</v>
      </c>
      <c r="G585" s="22">
        <v>27.4</v>
      </c>
      <c r="H585" s="21">
        <v>1</v>
      </c>
      <c r="I585" s="12">
        <f t="shared" si="12"/>
        <v>27.4</v>
      </c>
    </row>
    <row r="586" spans="1:9" s="63" customFormat="1" ht="13.5" thickBot="1" x14ac:dyDescent="0.25">
      <c r="A586" s="123">
        <v>17</v>
      </c>
      <c r="B586" s="151" t="s">
        <v>25</v>
      </c>
      <c r="C586" s="118" t="s">
        <v>16</v>
      </c>
      <c r="D586" s="119" t="s">
        <v>57</v>
      </c>
      <c r="E586" s="30">
        <v>1</v>
      </c>
      <c r="F586" s="10">
        <v>11</v>
      </c>
      <c r="G586" s="26">
        <v>15.29</v>
      </c>
      <c r="H586" s="27">
        <v>1</v>
      </c>
      <c r="I586" s="12">
        <f t="shared" si="12"/>
        <v>168.19</v>
      </c>
    </row>
    <row r="587" spans="1:9" s="63" customFormat="1" ht="13.5" thickBot="1" x14ac:dyDescent="0.25">
      <c r="A587" s="124"/>
      <c r="B587" s="152"/>
      <c r="C587" s="118"/>
      <c r="D587" s="120"/>
      <c r="E587" s="31">
        <v>2</v>
      </c>
      <c r="F587" s="9"/>
      <c r="G587" s="15"/>
      <c r="H587" s="9"/>
      <c r="I587" s="12">
        <f t="shared" si="12"/>
        <v>0</v>
      </c>
    </row>
    <row r="588" spans="1:9" s="63" customFormat="1" ht="13.5" thickBot="1" x14ac:dyDescent="0.25">
      <c r="A588" s="138"/>
      <c r="B588" s="153"/>
      <c r="C588" s="17" t="s">
        <v>17</v>
      </c>
      <c r="D588" s="121"/>
      <c r="E588" s="32">
        <v>3</v>
      </c>
      <c r="F588" s="21">
        <v>1</v>
      </c>
      <c r="G588" s="28">
        <v>41.2</v>
      </c>
      <c r="H588" s="29">
        <v>1</v>
      </c>
      <c r="I588" s="12">
        <f t="shared" si="12"/>
        <v>41.2</v>
      </c>
    </row>
    <row r="589" spans="1:9" s="63" customFormat="1" ht="13.5" thickBot="1" x14ac:dyDescent="0.25">
      <c r="A589" s="123">
        <v>18</v>
      </c>
      <c r="B589" s="126" t="s">
        <v>24</v>
      </c>
      <c r="C589" s="118" t="s">
        <v>16</v>
      </c>
      <c r="D589" s="119" t="s">
        <v>58</v>
      </c>
      <c r="E589" s="10">
        <v>1</v>
      </c>
      <c r="F589" s="10">
        <v>8</v>
      </c>
      <c r="G589" s="26">
        <v>23.2</v>
      </c>
      <c r="H589" s="27">
        <v>1</v>
      </c>
      <c r="I589" s="12">
        <f t="shared" si="12"/>
        <v>185.6</v>
      </c>
    </row>
    <row r="590" spans="1:9" s="63" customFormat="1" ht="13.5" thickBot="1" x14ac:dyDescent="0.25">
      <c r="A590" s="124"/>
      <c r="B590" s="127"/>
      <c r="C590" s="118"/>
      <c r="D590" s="120"/>
      <c r="E590" s="9">
        <v>2</v>
      </c>
      <c r="F590" s="9">
        <v>3</v>
      </c>
      <c r="G590" s="15">
        <v>31</v>
      </c>
      <c r="H590" s="9">
        <v>1</v>
      </c>
      <c r="I590" s="12">
        <f t="shared" si="12"/>
        <v>93</v>
      </c>
    </row>
    <row r="591" spans="1:9" s="63" customFormat="1" ht="13.5" thickBot="1" x14ac:dyDescent="0.25">
      <c r="A591" s="125"/>
      <c r="B591" s="128"/>
      <c r="C591" s="75" t="s">
        <v>17</v>
      </c>
      <c r="D591" s="130"/>
      <c r="E591" s="23">
        <v>3</v>
      </c>
      <c r="F591" s="23">
        <v>1</v>
      </c>
      <c r="G591" s="19">
        <v>100</v>
      </c>
      <c r="H591" s="18">
        <v>1</v>
      </c>
      <c r="I591" s="12">
        <f t="shared" si="12"/>
        <v>100</v>
      </c>
    </row>
    <row r="592" spans="1:9" s="63" customFormat="1" ht="13.5" thickBot="1" x14ac:dyDescent="0.25">
      <c r="A592" s="140">
        <v>19</v>
      </c>
      <c r="B592" s="143" t="s">
        <v>23</v>
      </c>
      <c r="C592" s="143" t="s">
        <v>16</v>
      </c>
      <c r="D592" s="119" t="s">
        <v>59</v>
      </c>
      <c r="E592" s="10">
        <v>1</v>
      </c>
      <c r="F592" s="27">
        <v>12</v>
      </c>
      <c r="G592" s="26">
        <v>12.3</v>
      </c>
      <c r="H592" s="27">
        <v>2</v>
      </c>
      <c r="I592" s="12">
        <f t="shared" si="12"/>
        <v>295.20000000000005</v>
      </c>
    </row>
    <row r="593" spans="1:9" s="63" customFormat="1" ht="13.5" thickBot="1" x14ac:dyDescent="0.25">
      <c r="A593" s="141"/>
      <c r="B593" s="118"/>
      <c r="C593" s="118"/>
      <c r="D593" s="120"/>
      <c r="E593" s="9">
        <v>2</v>
      </c>
      <c r="F593" s="9"/>
      <c r="G593" s="15"/>
      <c r="H593" s="9"/>
      <c r="I593" s="12">
        <f t="shared" si="12"/>
        <v>0</v>
      </c>
    </row>
    <row r="594" spans="1:9" s="63" customFormat="1" ht="13.5" thickBot="1" x14ac:dyDescent="0.25">
      <c r="A594" s="142"/>
      <c r="B594" s="144"/>
      <c r="C594" s="17" t="s">
        <v>17</v>
      </c>
      <c r="D594" s="121"/>
      <c r="E594" s="29">
        <v>3</v>
      </c>
      <c r="F594" s="29"/>
      <c r="G594" s="28"/>
      <c r="H594" s="29"/>
      <c r="I594" s="109">
        <f t="shared" si="12"/>
        <v>0</v>
      </c>
    </row>
    <row r="595" spans="1:9" s="63" customFormat="1" ht="13.5" thickBot="1" x14ac:dyDescent="0.25">
      <c r="A595" s="123">
        <v>20</v>
      </c>
      <c r="B595" s="126" t="s">
        <v>22</v>
      </c>
      <c r="C595" s="118" t="s">
        <v>16</v>
      </c>
      <c r="D595" s="119" t="s">
        <v>60</v>
      </c>
      <c r="E595" s="10">
        <v>1</v>
      </c>
      <c r="F595" s="10">
        <v>8</v>
      </c>
      <c r="G595" s="26">
        <v>23</v>
      </c>
      <c r="H595" s="27">
        <v>2</v>
      </c>
      <c r="I595" s="12">
        <f t="shared" si="12"/>
        <v>368</v>
      </c>
    </row>
    <row r="596" spans="1:9" s="63" customFormat="1" ht="13.5" thickBot="1" x14ac:dyDescent="0.25">
      <c r="A596" s="124"/>
      <c r="B596" s="127"/>
      <c r="C596" s="118"/>
      <c r="D596" s="120"/>
      <c r="E596" s="9">
        <v>2</v>
      </c>
      <c r="F596" s="9">
        <v>3</v>
      </c>
      <c r="G596" s="15">
        <v>47.1</v>
      </c>
      <c r="H596" s="9">
        <v>2</v>
      </c>
      <c r="I596" s="12">
        <f t="shared" si="12"/>
        <v>282.60000000000002</v>
      </c>
    </row>
    <row r="597" spans="1:9" s="63" customFormat="1" ht="13.5" thickBot="1" x14ac:dyDescent="0.25">
      <c r="A597" s="138"/>
      <c r="B597" s="139"/>
      <c r="C597" s="17" t="s">
        <v>17</v>
      </c>
      <c r="D597" s="121"/>
      <c r="E597" s="21">
        <v>3</v>
      </c>
      <c r="F597" s="21">
        <v>1</v>
      </c>
      <c r="G597" s="28">
        <v>160.80000000000001</v>
      </c>
      <c r="H597" s="29">
        <v>2</v>
      </c>
      <c r="I597" s="12">
        <f t="shared" si="12"/>
        <v>321.60000000000002</v>
      </c>
    </row>
    <row r="598" spans="1:9" s="63" customFormat="1" ht="13.5" thickBot="1" x14ac:dyDescent="0.25">
      <c r="A598" s="123">
        <v>21</v>
      </c>
      <c r="B598" s="126" t="s">
        <v>21</v>
      </c>
      <c r="C598" s="118" t="s">
        <v>16</v>
      </c>
      <c r="D598" s="119" t="s">
        <v>61</v>
      </c>
      <c r="E598" s="10">
        <v>1</v>
      </c>
      <c r="F598" s="10">
        <v>8</v>
      </c>
      <c r="G598" s="26">
        <v>0.9</v>
      </c>
      <c r="H598" s="27">
        <v>1</v>
      </c>
      <c r="I598" s="12">
        <f t="shared" si="12"/>
        <v>7.2</v>
      </c>
    </row>
    <row r="599" spans="1:9" s="63" customFormat="1" ht="13.5" thickBot="1" x14ac:dyDescent="0.25">
      <c r="A599" s="124"/>
      <c r="B599" s="127"/>
      <c r="C599" s="118"/>
      <c r="D599" s="120"/>
      <c r="E599" s="9">
        <v>2</v>
      </c>
      <c r="F599" s="9">
        <v>3</v>
      </c>
      <c r="G599" s="15">
        <v>8.25</v>
      </c>
      <c r="H599" s="9">
        <v>1</v>
      </c>
      <c r="I599" s="12">
        <f t="shared" si="12"/>
        <v>24.75</v>
      </c>
    </row>
    <row r="600" spans="1:9" s="63" customFormat="1" ht="13.5" thickBot="1" x14ac:dyDescent="0.25">
      <c r="A600" s="138"/>
      <c r="B600" s="139"/>
      <c r="C600" s="17" t="s">
        <v>17</v>
      </c>
      <c r="D600" s="121"/>
      <c r="E600" s="21">
        <v>3</v>
      </c>
      <c r="F600" s="21">
        <v>1</v>
      </c>
      <c r="G600" s="28">
        <v>67</v>
      </c>
      <c r="H600" s="29">
        <v>1</v>
      </c>
      <c r="I600" s="12">
        <f t="shared" si="12"/>
        <v>67</v>
      </c>
    </row>
    <row r="601" spans="1:9" s="63" customFormat="1" ht="13.5" thickBot="1" x14ac:dyDescent="0.25">
      <c r="A601" s="123">
        <v>22</v>
      </c>
      <c r="B601" s="126" t="s">
        <v>20</v>
      </c>
      <c r="C601" s="118" t="s">
        <v>16</v>
      </c>
      <c r="D601" s="119" t="s">
        <v>62</v>
      </c>
      <c r="E601" s="10">
        <v>1</v>
      </c>
      <c r="F601" s="10">
        <v>11</v>
      </c>
      <c r="G601" s="26">
        <v>7.75</v>
      </c>
      <c r="H601" s="27">
        <v>1</v>
      </c>
      <c r="I601" s="12">
        <f t="shared" si="12"/>
        <v>85.25</v>
      </c>
    </row>
    <row r="602" spans="1:9" s="63" customFormat="1" ht="13.5" thickBot="1" x14ac:dyDescent="0.25">
      <c r="A602" s="124"/>
      <c r="B602" s="127"/>
      <c r="C602" s="118"/>
      <c r="D602" s="120"/>
      <c r="E602" s="9">
        <v>2</v>
      </c>
      <c r="F602" s="9"/>
      <c r="G602" s="15"/>
      <c r="H602" s="9"/>
      <c r="I602" s="12">
        <f t="shared" si="12"/>
        <v>0</v>
      </c>
    </row>
    <row r="603" spans="1:9" s="63" customFormat="1" ht="13.5" thickBot="1" x14ac:dyDescent="0.25">
      <c r="A603" s="138"/>
      <c r="B603" s="139"/>
      <c r="C603" s="17" t="s">
        <v>17</v>
      </c>
      <c r="D603" s="121"/>
      <c r="E603" s="21">
        <v>3</v>
      </c>
      <c r="F603" s="21">
        <v>1</v>
      </c>
      <c r="G603" s="28">
        <v>61.6</v>
      </c>
      <c r="H603" s="29">
        <v>1</v>
      </c>
      <c r="I603" s="12">
        <f t="shared" ref="I603:I610" si="13">H603*G603*F603</f>
        <v>61.6</v>
      </c>
    </row>
    <row r="604" spans="1:9" s="63" customFormat="1" ht="13.5" thickBot="1" x14ac:dyDescent="0.25">
      <c r="A604" s="123">
        <v>23</v>
      </c>
      <c r="B604" s="126" t="s">
        <v>19</v>
      </c>
      <c r="C604" s="118" t="s">
        <v>16</v>
      </c>
      <c r="D604" s="119" t="s">
        <v>46</v>
      </c>
      <c r="E604" s="10">
        <v>1</v>
      </c>
      <c r="F604" s="10">
        <v>11</v>
      </c>
      <c r="G604" s="26">
        <v>1</v>
      </c>
      <c r="H604" s="27">
        <v>6</v>
      </c>
      <c r="I604" s="12">
        <f t="shared" si="13"/>
        <v>66</v>
      </c>
    </row>
    <row r="605" spans="1:9" s="63" customFormat="1" ht="13.5" thickBot="1" x14ac:dyDescent="0.25">
      <c r="A605" s="124"/>
      <c r="B605" s="127"/>
      <c r="C605" s="118"/>
      <c r="D605" s="120"/>
      <c r="E605" s="9">
        <v>2</v>
      </c>
      <c r="F605" s="9"/>
      <c r="G605" s="15"/>
      <c r="H605" s="9"/>
      <c r="I605" s="12">
        <f t="shared" si="13"/>
        <v>0</v>
      </c>
    </row>
    <row r="606" spans="1:9" s="63" customFormat="1" ht="13.5" thickBot="1" x14ac:dyDescent="0.25">
      <c r="A606" s="125"/>
      <c r="B606" s="128"/>
      <c r="C606" s="17" t="s">
        <v>17</v>
      </c>
      <c r="D606" s="130"/>
      <c r="E606" s="23">
        <v>3</v>
      </c>
      <c r="F606" s="23">
        <v>1</v>
      </c>
      <c r="G606" s="19">
        <v>35.4</v>
      </c>
      <c r="H606" s="18">
        <v>6</v>
      </c>
      <c r="I606" s="12">
        <f t="shared" si="13"/>
        <v>212.39999999999998</v>
      </c>
    </row>
    <row r="607" spans="1:9" s="63" customFormat="1" ht="13.5" thickBot="1" x14ac:dyDescent="0.25">
      <c r="A607" s="34">
        <v>24</v>
      </c>
      <c r="B607" s="35" t="s">
        <v>18</v>
      </c>
      <c r="C607" s="36"/>
      <c r="D607" s="37"/>
      <c r="E607" s="38"/>
      <c r="F607" s="38"/>
      <c r="G607" s="86"/>
      <c r="H607" s="37"/>
      <c r="I607" s="12">
        <f>SUM(I538:I606)</f>
        <v>6504.4299999999994</v>
      </c>
    </row>
    <row r="608" spans="1:9" s="63" customFormat="1" ht="13.5" thickBot="1" x14ac:dyDescent="0.25">
      <c r="A608" s="123">
        <v>25</v>
      </c>
      <c r="B608" s="126" t="s">
        <v>40</v>
      </c>
      <c r="C608" s="118" t="s">
        <v>16</v>
      </c>
      <c r="D608" s="129"/>
      <c r="E608" s="10">
        <v>1</v>
      </c>
      <c r="F608" s="10"/>
      <c r="G608" s="26"/>
      <c r="H608" s="27"/>
      <c r="I608" s="12">
        <f t="shared" si="13"/>
        <v>0</v>
      </c>
    </row>
    <row r="609" spans="1:9" s="63" customFormat="1" ht="13.5" thickBot="1" x14ac:dyDescent="0.25">
      <c r="A609" s="124"/>
      <c r="B609" s="127"/>
      <c r="C609" s="118"/>
      <c r="D609" s="120"/>
      <c r="E609" s="9">
        <v>2</v>
      </c>
      <c r="F609" s="9">
        <v>4</v>
      </c>
      <c r="G609" s="15">
        <v>354.76</v>
      </c>
      <c r="H609" s="9">
        <v>1</v>
      </c>
      <c r="I609" s="12">
        <f t="shared" si="13"/>
        <v>1419.04</v>
      </c>
    </row>
    <row r="610" spans="1:9" s="63" customFormat="1" ht="13.5" thickBot="1" x14ac:dyDescent="0.25">
      <c r="A610" s="125"/>
      <c r="B610" s="128"/>
      <c r="C610" s="75" t="s">
        <v>17</v>
      </c>
      <c r="D610" s="130"/>
      <c r="E610" s="23">
        <v>3</v>
      </c>
      <c r="F610" s="23"/>
      <c r="G610" s="18"/>
      <c r="H610" s="18"/>
      <c r="I610" s="12">
        <f t="shared" si="13"/>
        <v>0</v>
      </c>
    </row>
    <row r="611" spans="1:9" s="63" customFormat="1" ht="13.5" thickBot="1" x14ac:dyDescent="0.25">
      <c r="A611" s="40">
        <v>26</v>
      </c>
      <c r="B611" s="35" t="s">
        <v>71</v>
      </c>
      <c r="C611" s="41"/>
      <c r="D611" s="37"/>
      <c r="E611" s="38"/>
      <c r="F611" s="38"/>
      <c r="G611" s="42"/>
      <c r="H611" s="38"/>
      <c r="I611" s="77">
        <f>SUM(I608:I610)</f>
        <v>1419.04</v>
      </c>
    </row>
    <row r="612" spans="1:9" s="63" customFormat="1" x14ac:dyDescent="0.2">
      <c r="A612" s="85"/>
      <c r="B612" s="85"/>
      <c r="C612" s="1"/>
      <c r="D612" s="87"/>
      <c r="E612" s="43"/>
      <c r="F612" s="43"/>
      <c r="G612" s="33"/>
      <c r="H612" s="43"/>
      <c r="I612" s="33"/>
    </row>
    <row r="613" spans="1:9" s="63" customFormat="1" ht="17.25" customHeight="1" x14ac:dyDescent="0.2">
      <c r="A613" s="1"/>
      <c r="B613" s="1" t="s">
        <v>63</v>
      </c>
      <c r="C613" s="33"/>
      <c r="D613" s="1"/>
      <c r="E613" s="1"/>
      <c r="F613" s="1"/>
      <c r="G613" s="1"/>
      <c r="H613" s="1"/>
      <c r="I613" s="44">
        <f>I611+I607</f>
        <v>7923.4699999999993</v>
      </c>
    </row>
    <row r="614" spans="1:9" s="63" customFormat="1" ht="17.25" customHeight="1" x14ac:dyDescent="0.2">
      <c r="A614" s="1"/>
      <c r="B614" s="1" t="s">
        <v>136</v>
      </c>
      <c r="C614" s="1"/>
      <c r="D614" s="1"/>
      <c r="E614" s="1"/>
      <c r="F614" s="1"/>
      <c r="G614" s="1"/>
      <c r="H614" s="1"/>
      <c r="I614" s="46"/>
    </row>
    <row r="615" spans="1:9" s="63" customFormat="1" ht="13.5" x14ac:dyDescent="0.25">
      <c r="A615" s="1"/>
      <c r="B615" s="48" t="s">
        <v>64</v>
      </c>
      <c r="C615" s="1"/>
      <c r="D615" s="1"/>
      <c r="E615" s="1"/>
      <c r="F615" s="1"/>
      <c r="G615" s="1"/>
      <c r="H615" s="1"/>
      <c r="I615" s="49"/>
    </row>
    <row r="616" spans="1:9" s="63" customFormat="1" ht="17.25" customHeight="1" x14ac:dyDescent="0.25">
      <c r="A616" s="1"/>
      <c r="B616" s="48"/>
      <c r="C616" s="1"/>
      <c r="D616" s="1"/>
      <c r="E616" s="1"/>
      <c r="F616" s="1"/>
      <c r="G616" s="1"/>
      <c r="H616" s="1"/>
      <c r="I616" s="49"/>
    </row>
    <row r="617" spans="1:9" s="63" customFormat="1" ht="17.25" customHeight="1" x14ac:dyDescent="0.2">
      <c r="A617" s="122" t="s">
        <v>12</v>
      </c>
      <c r="B617" s="122"/>
      <c r="C617" s="122"/>
      <c r="D617" s="122"/>
      <c r="E617" s="122"/>
      <c r="F617" s="122"/>
      <c r="G617" s="122"/>
      <c r="H617" s="122"/>
      <c r="I617" s="122"/>
    </row>
    <row r="618" spans="1:9" s="63" customFormat="1" ht="17.25" customHeight="1" x14ac:dyDescent="0.2">
      <c r="A618" s="156" t="s">
        <v>135</v>
      </c>
      <c r="B618" s="156"/>
      <c r="C618" s="156"/>
      <c r="D618" s="156"/>
      <c r="E618" s="156"/>
      <c r="F618" s="156"/>
      <c r="G618" s="156"/>
      <c r="H618" s="156"/>
      <c r="I618" s="156"/>
    </row>
    <row r="619" spans="1:9" s="63" customFormat="1" ht="17.25" customHeight="1" thickBot="1" x14ac:dyDescent="0.25">
      <c r="A619" s="122"/>
      <c r="B619" s="122"/>
      <c r="C619" s="122"/>
      <c r="D619" s="122"/>
      <c r="E619" s="122"/>
      <c r="F619" s="122"/>
      <c r="G619" s="122"/>
      <c r="H619" s="122"/>
      <c r="I619" s="122"/>
    </row>
    <row r="620" spans="1:9" s="63" customFormat="1" ht="39" thickBot="1" x14ac:dyDescent="0.25">
      <c r="A620" s="68" t="s">
        <v>8</v>
      </c>
      <c r="B620" s="3" t="s">
        <v>0</v>
      </c>
      <c r="C620" s="83" t="s">
        <v>1</v>
      </c>
      <c r="D620" s="4" t="s">
        <v>2</v>
      </c>
      <c r="E620" s="67" t="s">
        <v>3</v>
      </c>
      <c r="F620" s="83" t="s">
        <v>4</v>
      </c>
      <c r="G620" s="83" t="s">
        <v>5</v>
      </c>
      <c r="H620" s="83" t="s">
        <v>6</v>
      </c>
      <c r="I620" s="103" t="s">
        <v>7</v>
      </c>
    </row>
    <row r="621" spans="1:9" s="63" customFormat="1" ht="13.5" thickBot="1" x14ac:dyDescent="0.25">
      <c r="A621" s="163">
        <v>1</v>
      </c>
      <c r="B621" s="157" t="s">
        <v>66</v>
      </c>
      <c r="C621" s="143" t="s">
        <v>16</v>
      </c>
      <c r="D621" s="160" t="s">
        <v>41</v>
      </c>
      <c r="E621" s="10">
        <v>1</v>
      </c>
      <c r="F621" s="10">
        <v>11</v>
      </c>
      <c r="G621" s="11">
        <v>30.3</v>
      </c>
      <c r="H621" s="10">
        <v>2</v>
      </c>
      <c r="I621" s="12">
        <f>H621*G621*F621</f>
        <v>666.6</v>
      </c>
    </row>
    <row r="622" spans="1:9" s="63" customFormat="1" ht="13.5" thickBot="1" x14ac:dyDescent="0.25">
      <c r="A622" s="164"/>
      <c r="B622" s="158"/>
      <c r="C622" s="118"/>
      <c r="D622" s="161"/>
      <c r="E622" s="9">
        <v>2</v>
      </c>
      <c r="F622" s="9"/>
      <c r="G622" s="15"/>
      <c r="H622" s="9"/>
      <c r="I622" s="12">
        <f t="shared" ref="I622:I685" si="14">H622*G622*F622</f>
        <v>0</v>
      </c>
    </row>
    <row r="623" spans="1:9" s="63" customFormat="1" ht="13.5" thickBot="1" x14ac:dyDescent="0.25">
      <c r="A623" s="165"/>
      <c r="B623" s="159"/>
      <c r="C623" s="17" t="s">
        <v>17</v>
      </c>
      <c r="D623" s="162"/>
      <c r="E623" s="21">
        <v>3</v>
      </c>
      <c r="F623" s="29">
        <v>1</v>
      </c>
      <c r="G623" s="28">
        <v>132</v>
      </c>
      <c r="H623" s="29">
        <v>2</v>
      </c>
      <c r="I623" s="109">
        <f t="shared" si="14"/>
        <v>264</v>
      </c>
    </row>
    <row r="624" spans="1:9" s="63" customFormat="1" ht="13.5" thickBot="1" x14ac:dyDescent="0.25">
      <c r="A624" s="134">
        <v>2</v>
      </c>
      <c r="B624" s="137" t="s">
        <v>65</v>
      </c>
      <c r="C624" s="118" t="s">
        <v>16</v>
      </c>
      <c r="D624" s="129" t="s">
        <v>42</v>
      </c>
      <c r="E624" s="20">
        <v>1</v>
      </c>
      <c r="F624" s="20">
        <v>11</v>
      </c>
      <c r="G624" s="104">
        <v>1.4</v>
      </c>
      <c r="H624" s="20">
        <v>6</v>
      </c>
      <c r="I624" s="110">
        <f t="shared" si="14"/>
        <v>92.399999999999977</v>
      </c>
    </row>
    <row r="625" spans="1:9" s="63" customFormat="1" ht="13.5" thickBot="1" x14ac:dyDescent="0.25">
      <c r="A625" s="135"/>
      <c r="B625" s="116"/>
      <c r="C625" s="118"/>
      <c r="D625" s="120"/>
      <c r="E625" s="9">
        <v>2</v>
      </c>
      <c r="F625" s="9"/>
      <c r="G625" s="15"/>
      <c r="H625" s="9"/>
      <c r="I625" s="12">
        <f t="shared" si="14"/>
        <v>0</v>
      </c>
    </row>
    <row r="626" spans="1:9" s="63" customFormat="1" ht="13.5" thickBot="1" x14ac:dyDescent="0.25">
      <c r="A626" s="136"/>
      <c r="B626" s="117"/>
      <c r="C626" s="17" t="s">
        <v>17</v>
      </c>
      <c r="D626" s="121"/>
      <c r="E626" s="21">
        <v>3</v>
      </c>
      <c r="F626" s="21">
        <v>1</v>
      </c>
      <c r="G626" s="22">
        <v>12.1</v>
      </c>
      <c r="H626" s="21">
        <v>6</v>
      </c>
      <c r="I626" s="12">
        <f t="shared" si="14"/>
        <v>72.599999999999994</v>
      </c>
    </row>
    <row r="627" spans="1:9" s="63" customFormat="1" ht="13.5" thickBot="1" x14ac:dyDescent="0.25">
      <c r="A627" s="112">
        <v>3</v>
      </c>
      <c r="B627" s="143" t="s">
        <v>38</v>
      </c>
      <c r="C627" s="118" t="s">
        <v>16</v>
      </c>
      <c r="D627" s="119" t="s">
        <v>43</v>
      </c>
      <c r="E627" s="10">
        <v>1</v>
      </c>
      <c r="F627" s="10">
        <v>11</v>
      </c>
      <c r="G627" s="11">
        <v>1.4</v>
      </c>
      <c r="H627" s="10">
        <v>8</v>
      </c>
      <c r="I627" s="12">
        <f t="shared" si="14"/>
        <v>123.19999999999999</v>
      </c>
    </row>
    <row r="628" spans="1:9" s="63" customFormat="1" ht="13.5" thickBot="1" x14ac:dyDescent="0.25">
      <c r="A628" s="113"/>
      <c r="B628" s="118"/>
      <c r="C628" s="118"/>
      <c r="D628" s="120"/>
      <c r="E628" s="9">
        <v>2</v>
      </c>
      <c r="F628" s="9"/>
      <c r="G628" s="15"/>
      <c r="H628" s="9"/>
      <c r="I628" s="12">
        <f t="shared" si="14"/>
        <v>0</v>
      </c>
    </row>
    <row r="629" spans="1:9" s="63" customFormat="1" ht="13.5" thickBot="1" x14ac:dyDescent="0.25">
      <c r="A629" s="114"/>
      <c r="B629" s="144"/>
      <c r="C629" s="17" t="s">
        <v>17</v>
      </c>
      <c r="D629" s="121"/>
      <c r="E629" s="21">
        <v>3</v>
      </c>
      <c r="F629" s="21">
        <v>1</v>
      </c>
      <c r="G629" s="22">
        <v>15.7</v>
      </c>
      <c r="H629" s="21">
        <v>8</v>
      </c>
      <c r="I629" s="12">
        <f t="shared" si="14"/>
        <v>125.6</v>
      </c>
    </row>
    <row r="630" spans="1:9" s="63" customFormat="1" ht="13.5" thickBot="1" x14ac:dyDescent="0.25">
      <c r="A630" s="112">
        <v>4</v>
      </c>
      <c r="B630" s="115" t="s">
        <v>37</v>
      </c>
      <c r="C630" s="118" t="s">
        <v>16</v>
      </c>
      <c r="D630" s="119" t="s">
        <v>44</v>
      </c>
      <c r="E630" s="10">
        <v>1</v>
      </c>
      <c r="F630" s="10">
        <v>11</v>
      </c>
      <c r="G630" s="11">
        <v>5.98</v>
      </c>
      <c r="H630" s="10">
        <v>2</v>
      </c>
      <c r="I630" s="12">
        <f t="shared" si="14"/>
        <v>131.56</v>
      </c>
    </row>
    <row r="631" spans="1:9" s="63" customFormat="1" ht="13.5" thickBot="1" x14ac:dyDescent="0.25">
      <c r="A631" s="113"/>
      <c r="B631" s="116"/>
      <c r="C631" s="118"/>
      <c r="D631" s="120"/>
      <c r="E631" s="9">
        <v>2</v>
      </c>
      <c r="F631" s="9"/>
      <c r="G631" s="15"/>
      <c r="H631" s="9"/>
      <c r="I631" s="12">
        <f t="shared" si="14"/>
        <v>0</v>
      </c>
    </row>
    <row r="632" spans="1:9" s="63" customFormat="1" ht="13.5" thickBot="1" x14ac:dyDescent="0.25">
      <c r="A632" s="154"/>
      <c r="B632" s="155"/>
      <c r="C632" s="17" t="s">
        <v>17</v>
      </c>
      <c r="D632" s="130"/>
      <c r="E632" s="23">
        <v>3</v>
      </c>
      <c r="F632" s="23">
        <v>1</v>
      </c>
      <c r="G632" s="24">
        <v>40</v>
      </c>
      <c r="H632" s="23">
        <v>2</v>
      </c>
      <c r="I632" s="12">
        <f t="shared" si="14"/>
        <v>80</v>
      </c>
    </row>
    <row r="633" spans="1:9" s="63" customFormat="1" ht="13.5" thickBot="1" x14ac:dyDescent="0.25">
      <c r="A633" s="112">
        <v>5</v>
      </c>
      <c r="B633" s="115" t="s">
        <v>36</v>
      </c>
      <c r="C633" s="118" t="s">
        <v>16</v>
      </c>
      <c r="D633" s="143" t="s">
        <v>45</v>
      </c>
      <c r="E633" s="10">
        <v>1</v>
      </c>
      <c r="F633" s="10">
        <v>8</v>
      </c>
      <c r="G633" s="11">
        <v>24.8</v>
      </c>
      <c r="H633" s="10">
        <v>1</v>
      </c>
      <c r="I633" s="12">
        <f t="shared" si="14"/>
        <v>198.4</v>
      </c>
    </row>
    <row r="634" spans="1:9" s="63" customFormat="1" ht="13.5" thickBot="1" x14ac:dyDescent="0.25">
      <c r="A634" s="113"/>
      <c r="B634" s="116"/>
      <c r="C634" s="118"/>
      <c r="D634" s="118"/>
      <c r="E634" s="9">
        <v>2</v>
      </c>
      <c r="F634" s="9">
        <v>3</v>
      </c>
      <c r="G634" s="15">
        <v>99.3</v>
      </c>
      <c r="H634" s="9">
        <v>1</v>
      </c>
      <c r="I634" s="12">
        <f t="shared" si="14"/>
        <v>297.89999999999998</v>
      </c>
    </row>
    <row r="635" spans="1:9" s="63" customFormat="1" ht="13.5" thickBot="1" x14ac:dyDescent="0.25">
      <c r="A635" s="114"/>
      <c r="B635" s="117"/>
      <c r="C635" s="17" t="s">
        <v>17</v>
      </c>
      <c r="D635" s="144"/>
      <c r="E635" s="21">
        <v>3</v>
      </c>
      <c r="F635" s="21">
        <v>1</v>
      </c>
      <c r="G635" s="22">
        <v>402</v>
      </c>
      <c r="H635" s="21">
        <v>1</v>
      </c>
      <c r="I635" s="12">
        <f t="shared" si="14"/>
        <v>402</v>
      </c>
    </row>
    <row r="636" spans="1:9" s="63" customFormat="1" ht="13.5" thickBot="1" x14ac:dyDescent="0.25">
      <c r="A636" s="112">
        <v>6</v>
      </c>
      <c r="B636" s="115" t="s">
        <v>35</v>
      </c>
      <c r="C636" s="118" t="s">
        <v>16</v>
      </c>
      <c r="D636" s="119" t="s">
        <v>46</v>
      </c>
      <c r="E636" s="10">
        <v>1</v>
      </c>
      <c r="F636" s="10">
        <v>11</v>
      </c>
      <c r="G636" s="11">
        <v>1</v>
      </c>
      <c r="H636" s="10">
        <v>1</v>
      </c>
      <c r="I636" s="12">
        <f t="shared" si="14"/>
        <v>11</v>
      </c>
    </row>
    <row r="637" spans="1:9" s="63" customFormat="1" ht="13.5" thickBot="1" x14ac:dyDescent="0.25">
      <c r="A637" s="113"/>
      <c r="B637" s="116"/>
      <c r="C637" s="118"/>
      <c r="D637" s="120"/>
      <c r="E637" s="9">
        <v>2</v>
      </c>
      <c r="F637" s="9"/>
      <c r="G637" s="15"/>
      <c r="H637" s="9"/>
      <c r="I637" s="12">
        <f t="shared" si="14"/>
        <v>0</v>
      </c>
    </row>
    <row r="638" spans="1:9" s="63" customFormat="1" ht="13.5" thickBot="1" x14ac:dyDescent="0.25">
      <c r="A638" s="154"/>
      <c r="B638" s="155"/>
      <c r="C638" s="17" t="s">
        <v>17</v>
      </c>
      <c r="D638" s="130"/>
      <c r="E638" s="23">
        <v>3</v>
      </c>
      <c r="F638" s="23">
        <v>1</v>
      </c>
      <c r="G638" s="24">
        <v>35.4</v>
      </c>
      <c r="H638" s="23">
        <v>1</v>
      </c>
      <c r="I638" s="12">
        <f t="shared" si="14"/>
        <v>35.4</v>
      </c>
    </row>
    <row r="639" spans="1:9" s="63" customFormat="1" ht="13.5" thickBot="1" x14ac:dyDescent="0.25">
      <c r="A639" s="112">
        <v>7</v>
      </c>
      <c r="B639" s="115" t="s">
        <v>34</v>
      </c>
      <c r="C639" s="118" t="s">
        <v>16</v>
      </c>
      <c r="D639" s="119" t="s">
        <v>47</v>
      </c>
      <c r="E639" s="10">
        <v>1</v>
      </c>
      <c r="F639" s="10">
        <v>11</v>
      </c>
      <c r="G639" s="11">
        <v>6.33</v>
      </c>
      <c r="H639" s="10">
        <v>2</v>
      </c>
      <c r="I639" s="12">
        <f t="shared" si="14"/>
        <v>139.26</v>
      </c>
    </row>
    <row r="640" spans="1:9" s="63" customFormat="1" ht="13.5" thickBot="1" x14ac:dyDescent="0.25">
      <c r="A640" s="113"/>
      <c r="B640" s="116"/>
      <c r="C640" s="118"/>
      <c r="D640" s="120"/>
      <c r="E640" s="9">
        <v>2</v>
      </c>
      <c r="F640" s="9"/>
      <c r="G640" s="15"/>
      <c r="H640" s="9"/>
      <c r="I640" s="12">
        <f t="shared" si="14"/>
        <v>0</v>
      </c>
    </row>
    <row r="641" spans="1:9" s="63" customFormat="1" ht="13.5" thickBot="1" x14ac:dyDescent="0.25">
      <c r="A641" s="114"/>
      <c r="B641" s="117"/>
      <c r="C641" s="17" t="s">
        <v>17</v>
      </c>
      <c r="D641" s="121"/>
      <c r="E641" s="21">
        <v>3</v>
      </c>
      <c r="F641" s="21">
        <v>1</v>
      </c>
      <c r="G641" s="22">
        <v>199</v>
      </c>
      <c r="H641" s="21">
        <v>2</v>
      </c>
      <c r="I641" s="12">
        <f t="shared" si="14"/>
        <v>398</v>
      </c>
    </row>
    <row r="642" spans="1:9" s="63" customFormat="1" ht="13.5" thickBot="1" x14ac:dyDescent="0.25">
      <c r="A642" s="112">
        <v>8</v>
      </c>
      <c r="B642" s="115" t="s">
        <v>33</v>
      </c>
      <c r="C642" s="118" t="s">
        <v>16</v>
      </c>
      <c r="D642" s="143" t="s">
        <v>48</v>
      </c>
      <c r="E642" s="10">
        <v>1</v>
      </c>
      <c r="F642" s="10">
        <v>8</v>
      </c>
      <c r="G642" s="11">
        <v>5.7</v>
      </c>
      <c r="H642" s="10">
        <v>2</v>
      </c>
      <c r="I642" s="12">
        <f t="shared" si="14"/>
        <v>91.2</v>
      </c>
    </row>
    <row r="643" spans="1:9" s="63" customFormat="1" ht="13.5" thickBot="1" x14ac:dyDescent="0.25">
      <c r="A643" s="113"/>
      <c r="B643" s="116"/>
      <c r="C643" s="118"/>
      <c r="D643" s="118"/>
      <c r="E643" s="9">
        <v>2</v>
      </c>
      <c r="F643" s="9">
        <v>3</v>
      </c>
      <c r="G643" s="15">
        <v>14.8</v>
      </c>
      <c r="H643" s="9">
        <v>2</v>
      </c>
      <c r="I643" s="12">
        <f t="shared" si="14"/>
        <v>88.800000000000011</v>
      </c>
    </row>
    <row r="644" spans="1:9" s="63" customFormat="1" ht="13.5" thickBot="1" x14ac:dyDescent="0.25">
      <c r="A644" s="114"/>
      <c r="B644" s="117"/>
      <c r="C644" s="17" t="s">
        <v>17</v>
      </c>
      <c r="D644" s="144"/>
      <c r="E644" s="21">
        <v>3</v>
      </c>
      <c r="F644" s="21">
        <v>1</v>
      </c>
      <c r="G644" s="22">
        <v>152</v>
      </c>
      <c r="H644" s="21">
        <v>2</v>
      </c>
      <c r="I644" s="12">
        <f t="shared" si="14"/>
        <v>304</v>
      </c>
    </row>
    <row r="645" spans="1:9" s="63" customFormat="1" ht="13.5" thickBot="1" x14ac:dyDescent="0.25">
      <c r="A645" s="112">
        <v>9</v>
      </c>
      <c r="B645" s="115" t="s">
        <v>32</v>
      </c>
      <c r="C645" s="118" t="s">
        <v>16</v>
      </c>
      <c r="D645" s="119" t="s">
        <v>49</v>
      </c>
      <c r="E645" s="10">
        <v>1</v>
      </c>
      <c r="F645" s="10">
        <v>8</v>
      </c>
      <c r="G645" s="11">
        <v>2.17</v>
      </c>
      <c r="H645" s="10">
        <v>2</v>
      </c>
      <c r="I645" s="12">
        <f t="shared" si="14"/>
        <v>34.72</v>
      </c>
    </row>
    <row r="646" spans="1:9" s="63" customFormat="1" ht="13.5" thickBot="1" x14ac:dyDescent="0.25">
      <c r="A646" s="113"/>
      <c r="B646" s="116"/>
      <c r="C646" s="118"/>
      <c r="D646" s="120"/>
      <c r="E646" s="9">
        <v>2</v>
      </c>
      <c r="F646" s="9">
        <v>3</v>
      </c>
      <c r="G646" s="15">
        <v>32.6</v>
      </c>
      <c r="H646" s="9">
        <v>2</v>
      </c>
      <c r="I646" s="12">
        <f t="shared" si="14"/>
        <v>195.60000000000002</v>
      </c>
    </row>
    <row r="647" spans="1:9" s="63" customFormat="1" ht="13.5" thickBot="1" x14ac:dyDescent="0.25">
      <c r="A647" s="114"/>
      <c r="B647" s="117"/>
      <c r="C647" s="17" t="s">
        <v>17</v>
      </c>
      <c r="D647" s="121"/>
      <c r="E647" s="21">
        <v>3</v>
      </c>
      <c r="F647" s="21">
        <v>1</v>
      </c>
      <c r="G647" s="22">
        <v>35.1</v>
      </c>
      <c r="H647" s="21">
        <v>2</v>
      </c>
      <c r="I647" s="12">
        <f t="shared" si="14"/>
        <v>70.2</v>
      </c>
    </row>
    <row r="648" spans="1:9" s="63" customFormat="1" ht="13.5" thickBot="1" x14ac:dyDescent="0.25">
      <c r="A648" s="112">
        <v>10</v>
      </c>
      <c r="B648" s="115" t="s">
        <v>31</v>
      </c>
      <c r="C648" s="118" t="s">
        <v>16</v>
      </c>
      <c r="D648" s="119" t="s">
        <v>50</v>
      </c>
      <c r="E648" s="10">
        <v>1</v>
      </c>
      <c r="F648" s="10">
        <v>11</v>
      </c>
      <c r="G648" s="11">
        <v>0.1</v>
      </c>
      <c r="H648" s="10">
        <v>14</v>
      </c>
      <c r="I648" s="12">
        <f t="shared" si="14"/>
        <v>15.400000000000002</v>
      </c>
    </row>
    <row r="649" spans="1:9" s="63" customFormat="1" ht="13.5" thickBot="1" x14ac:dyDescent="0.25">
      <c r="A649" s="113"/>
      <c r="B649" s="116"/>
      <c r="C649" s="118"/>
      <c r="D649" s="120"/>
      <c r="E649" s="9">
        <v>2</v>
      </c>
      <c r="F649" s="9"/>
      <c r="G649" s="15"/>
      <c r="H649" s="9"/>
      <c r="I649" s="12">
        <f t="shared" si="14"/>
        <v>0</v>
      </c>
    </row>
    <row r="650" spans="1:9" s="63" customFormat="1" ht="13.5" thickBot="1" x14ac:dyDescent="0.25">
      <c r="A650" s="114"/>
      <c r="B650" s="117"/>
      <c r="C650" s="17" t="s">
        <v>17</v>
      </c>
      <c r="D650" s="121"/>
      <c r="E650" s="21">
        <v>3</v>
      </c>
      <c r="F650" s="21">
        <v>1</v>
      </c>
      <c r="G650" s="22">
        <v>0.8</v>
      </c>
      <c r="H650" s="21">
        <v>14</v>
      </c>
      <c r="I650" s="12">
        <f t="shared" si="14"/>
        <v>11.200000000000001</v>
      </c>
    </row>
    <row r="651" spans="1:9" s="63" customFormat="1" ht="13.5" thickBot="1" x14ac:dyDescent="0.25">
      <c r="A651" s="112">
        <v>11</v>
      </c>
      <c r="B651" s="115" t="s">
        <v>30</v>
      </c>
      <c r="C651" s="118" t="s">
        <v>16</v>
      </c>
      <c r="D651" s="119" t="s">
        <v>51</v>
      </c>
      <c r="E651" s="10">
        <v>1</v>
      </c>
      <c r="F651" s="10">
        <v>11</v>
      </c>
      <c r="G651" s="11">
        <v>4.8</v>
      </c>
      <c r="H651" s="10">
        <v>1</v>
      </c>
      <c r="I651" s="12">
        <f t="shared" si="14"/>
        <v>52.8</v>
      </c>
    </row>
    <row r="652" spans="1:9" s="63" customFormat="1" ht="13.5" thickBot="1" x14ac:dyDescent="0.25">
      <c r="A652" s="113"/>
      <c r="B652" s="116"/>
      <c r="C652" s="118"/>
      <c r="D652" s="120"/>
      <c r="E652" s="9">
        <v>2</v>
      </c>
      <c r="F652" s="9"/>
      <c r="G652" s="15"/>
      <c r="H652" s="9"/>
      <c r="I652" s="12">
        <f t="shared" si="14"/>
        <v>0</v>
      </c>
    </row>
    <row r="653" spans="1:9" s="63" customFormat="1" ht="13.5" thickBot="1" x14ac:dyDescent="0.25">
      <c r="A653" s="154"/>
      <c r="B653" s="155"/>
      <c r="C653" s="17" t="s">
        <v>17</v>
      </c>
      <c r="D653" s="130"/>
      <c r="E653" s="23">
        <v>3</v>
      </c>
      <c r="F653" s="23">
        <v>1</v>
      </c>
      <c r="G653" s="24">
        <v>25.8</v>
      </c>
      <c r="H653" s="23">
        <v>1</v>
      </c>
      <c r="I653" s="12">
        <f t="shared" si="14"/>
        <v>25.8</v>
      </c>
    </row>
    <row r="654" spans="1:9" s="63" customFormat="1" ht="13.5" thickBot="1" x14ac:dyDescent="0.25">
      <c r="A654" s="112">
        <v>12</v>
      </c>
      <c r="B654" s="115" t="s">
        <v>29</v>
      </c>
      <c r="C654" s="118" t="s">
        <v>16</v>
      </c>
      <c r="D654" s="119" t="s">
        <v>52</v>
      </c>
      <c r="E654" s="10">
        <v>1</v>
      </c>
      <c r="F654" s="10">
        <v>11</v>
      </c>
      <c r="G654" s="11">
        <v>0.1</v>
      </c>
      <c r="H654" s="10">
        <v>7</v>
      </c>
      <c r="I654" s="12">
        <f t="shared" si="14"/>
        <v>7.7000000000000011</v>
      </c>
    </row>
    <row r="655" spans="1:9" s="63" customFormat="1" ht="13.5" thickBot="1" x14ac:dyDescent="0.25">
      <c r="A655" s="113"/>
      <c r="B655" s="116"/>
      <c r="C655" s="118"/>
      <c r="D655" s="120"/>
      <c r="E655" s="9">
        <v>2</v>
      </c>
      <c r="F655" s="9"/>
      <c r="G655" s="15"/>
      <c r="H655" s="9"/>
      <c r="I655" s="12">
        <f t="shared" si="14"/>
        <v>0</v>
      </c>
    </row>
    <row r="656" spans="1:9" s="63" customFormat="1" ht="13.5" thickBot="1" x14ac:dyDescent="0.25">
      <c r="A656" s="114"/>
      <c r="B656" s="117"/>
      <c r="C656" s="17" t="s">
        <v>17</v>
      </c>
      <c r="D656" s="121"/>
      <c r="E656" s="21">
        <v>3</v>
      </c>
      <c r="F656" s="21">
        <v>1</v>
      </c>
      <c r="G656" s="22">
        <v>0.5</v>
      </c>
      <c r="H656" s="21">
        <v>7</v>
      </c>
      <c r="I656" s="12">
        <f t="shared" si="14"/>
        <v>3.5</v>
      </c>
    </row>
    <row r="657" spans="1:9" s="63" customFormat="1" ht="13.5" thickBot="1" x14ac:dyDescent="0.25">
      <c r="A657" s="123">
        <v>13</v>
      </c>
      <c r="B657" s="115" t="s">
        <v>28</v>
      </c>
      <c r="C657" s="118" t="s">
        <v>16</v>
      </c>
      <c r="D657" s="119" t="s">
        <v>53</v>
      </c>
      <c r="E657" s="10">
        <v>1</v>
      </c>
      <c r="F657" s="10"/>
      <c r="G657" s="11"/>
      <c r="H657" s="10"/>
      <c r="I657" s="12">
        <f t="shared" si="14"/>
        <v>0</v>
      </c>
    </row>
    <row r="658" spans="1:9" s="63" customFormat="1" ht="13.5" thickBot="1" x14ac:dyDescent="0.25">
      <c r="A658" s="124"/>
      <c r="B658" s="116"/>
      <c r="C658" s="118"/>
      <c r="D658" s="120"/>
      <c r="E658" s="9">
        <v>2</v>
      </c>
      <c r="F658" s="9"/>
      <c r="G658" s="15"/>
      <c r="H658" s="9"/>
      <c r="I658" s="12">
        <f t="shared" si="14"/>
        <v>0</v>
      </c>
    </row>
    <row r="659" spans="1:9" s="63" customFormat="1" ht="13.5" thickBot="1" x14ac:dyDescent="0.25">
      <c r="A659" s="138"/>
      <c r="B659" s="117"/>
      <c r="C659" s="17" t="s">
        <v>17</v>
      </c>
      <c r="D659" s="121"/>
      <c r="E659" s="21">
        <v>3</v>
      </c>
      <c r="F659" s="21">
        <v>1</v>
      </c>
      <c r="G659" s="25">
        <v>81.400000000000006</v>
      </c>
      <c r="H659" s="21">
        <v>1</v>
      </c>
      <c r="I659" s="12">
        <f t="shared" si="14"/>
        <v>81.400000000000006</v>
      </c>
    </row>
    <row r="660" spans="1:9" s="63" customFormat="1" ht="13.5" thickBot="1" x14ac:dyDescent="0.25">
      <c r="A660" s="123">
        <v>14</v>
      </c>
      <c r="B660" s="126" t="s">
        <v>27</v>
      </c>
      <c r="C660" s="118" t="s">
        <v>16</v>
      </c>
      <c r="D660" s="119" t="s">
        <v>54</v>
      </c>
      <c r="E660" s="10">
        <v>1</v>
      </c>
      <c r="F660" s="10">
        <v>11</v>
      </c>
      <c r="G660" s="26">
        <v>0.3</v>
      </c>
      <c r="H660" s="27">
        <v>2</v>
      </c>
      <c r="I660" s="12">
        <f t="shared" si="14"/>
        <v>6.6</v>
      </c>
    </row>
    <row r="661" spans="1:9" s="63" customFormat="1" ht="13.5" thickBot="1" x14ac:dyDescent="0.25">
      <c r="A661" s="124"/>
      <c r="B661" s="127"/>
      <c r="C661" s="118"/>
      <c r="D661" s="120"/>
      <c r="E661" s="9">
        <v>2</v>
      </c>
      <c r="F661" s="9"/>
      <c r="G661" s="15"/>
      <c r="H661" s="9"/>
      <c r="I661" s="12">
        <f t="shared" si="14"/>
        <v>0</v>
      </c>
    </row>
    <row r="662" spans="1:9" s="63" customFormat="1" ht="13.5" thickBot="1" x14ac:dyDescent="0.25">
      <c r="A662" s="138"/>
      <c r="B662" s="139"/>
      <c r="C662" s="17" t="s">
        <v>17</v>
      </c>
      <c r="D662" s="121"/>
      <c r="E662" s="21">
        <v>3</v>
      </c>
      <c r="F662" s="21">
        <v>1</v>
      </c>
      <c r="G662" s="28">
        <v>1.4</v>
      </c>
      <c r="H662" s="29">
        <v>2</v>
      </c>
      <c r="I662" s="12">
        <f t="shared" si="14"/>
        <v>2.8</v>
      </c>
    </row>
    <row r="663" spans="1:9" s="63" customFormat="1" ht="13.5" thickBot="1" x14ac:dyDescent="0.25">
      <c r="A663" s="123">
        <v>15</v>
      </c>
      <c r="B663" s="115" t="s">
        <v>73</v>
      </c>
      <c r="C663" s="118" t="s">
        <v>16</v>
      </c>
      <c r="D663" s="119" t="s">
        <v>55</v>
      </c>
      <c r="E663" s="10">
        <v>1</v>
      </c>
      <c r="F663" s="10">
        <v>11</v>
      </c>
      <c r="G663" s="11">
        <v>0.9</v>
      </c>
      <c r="H663" s="10">
        <v>1</v>
      </c>
      <c r="I663" s="12">
        <f t="shared" si="14"/>
        <v>9.9</v>
      </c>
    </row>
    <row r="664" spans="1:9" s="63" customFormat="1" ht="13.5" thickBot="1" x14ac:dyDescent="0.25">
      <c r="A664" s="124"/>
      <c r="B664" s="116"/>
      <c r="C664" s="118"/>
      <c r="D664" s="120"/>
      <c r="E664" s="9">
        <v>2</v>
      </c>
      <c r="F664" s="9"/>
      <c r="G664" s="15"/>
      <c r="H664" s="9"/>
      <c r="I664" s="12">
        <f t="shared" si="14"/>
        <v>0</v>
      </c>
    </row>
    <row r="665" spans="1:9" s="63" customFormat="1" ht="13.5" thickBot="1" x14ac:dyDescent="0.25">
      <c r="A665" s="138"/>
      <c r="B665" s="117"/>
      <c r="C665" s="17" t="s">
        <v>17</v>
      </c>
      <c r="D665" s="121"/>
      <c r="E665" s="21">
        <v>3</v>
      </c>
      <c r="F665" s="21">
        <v>1</v>
      </c>
      <c r="G665" s="22">
        <v>8.6</v>
      </c>
      <c r="H665" s="21">
        <v>1</v>
      </c>
      <c r="I665" s="12">
        <f t="shared" si="14"/>
        <v>8.6</v>
      </c>
    </row>
    <row r="666" spans="1:9" s="63" customFormat="1" ht="13.5" thickBot="1" x14ac:dyDescent="0.25">
      <c r="A666" s="112">
        <v>16</v>
      </c>
      <c r="B666" s="145" t="s">
        <v>26</v>
      </c>
      <c r="C666" s="118" t="s">
        <v>16</v>
      </c>
      <c r="D666" s="148" t="s">
        <v>56</v>
      </c>
      <c r="E666" s="10">
        <v>1</v>
      </c>
      <c r="F666" s="10">
        <v>8</v>
      </c>
      <c r="G666" s="11">
        <v>1.7</v>
      </c>
      <c r="H666" s="10">
        <v>1</v>
      </c>
      <c r="I666" s="12">
        <f t="shared" si="14"/>
        <v>13.6</v>
      </c>
    </row>
    <row r="667" spans="1:9" s="63" customFormat="1" ht="13.5" thickBot="1" x14ac:dyDescent="0.25">
      <c r="A667" s="113"/>
      <c r="B667" s="146"/>
      <c r="C667" s="118"/>
      <c r="D667" s="149"/>
      <c r="E667" s="9">
        <v>2</v>
      </c>
      <c r="F667" s="9">
        <v>3</v>
      </c>
      <c r="G667" s="15">
        <v>11.9</v>
      </c>
      <c r="H667" s="9">
        <v>1</v>
      </c>
      <c r="I667" s="12">
        <f t="shared" si="14"/>
        <v>35.700000000000003</v>
      </c>
    </row>
    <row r="668" spans="1:9" s="63" customFormat="1" ht="13.5" thickBot="1" x14ac:dyDescent="0.25">
      <c r="A668" s="114"/>
      <c r="B668" s="147"/>
      <c r="C668" s="17" t="s">
        <v>17</v>
      </c>
      <c r="D668" s="150"/>
      <c r="E668" s="21">
        <v>3</v>
      </c>
      <c r="F668" s="21">
        <v>1</v>
      </c>
      <c r="G668" s="22">
        <v>27.4</v>
      </c>
      <c r="H668" s="21">
        <v>1</v>
      </c>
      <c r="I668" s="12">
        <f t="shared" si="14"/>
        <v>27.4</v>
      </c>
    </row>
    <row r="669" spans="1:9" s="63" customFormat="1" ht="13.5" thickBot="1" x14ac:dyDescent="0.25">
      <c r="A669" s="123">
        <v>17</v>
      </c>
      <c r="B669" s="151" t="s">
        <v>25</v>
      </c>
      <c r="C669" s="118" t="s">
        <v>16</v>
      </c>
      <c r="D669" s="119" t="s">
        <v>57</v>
      </c>
      <c r="E669" s="30">
        <v>1</v>
      </c>
      <c r="F669" s="10">
        <v>11</v>
      </c>
      <c r="G669" s="26">
        <v>15.29</v>
      </c>
      <c r="H669" s="27">
        <v>1</v>
      </c>
      <c r="I669" s="12">
        <f t="shared" si="14"/>
        <v>168.19</v>
      </c>
    </row>
    <row r="670" spans="1:9" s="63" customFormat="1" ht="13.5" thickBot="1" x14ac:dyDescent="0.25">
      <c r="A670" s="124"/>
      <c r="B670" s="152"/>
      <c r="C670" s="118"/>
      <c r="D670" s="120"/>
      <c r="E670" s="31">
        <v>2</v>
      </c>
      <c r="F670" s="9"/>
      <c r="G670" s="15"/>
      <c r="H670" s="9"/>
      <c r="I670" s="12">
        <f t="shared" si="14"/>
        <v>0</v>
      </c>
    </row>
    <row r="671" spans="1:9" s="63" customFormat="1" ht="13.5" thickBot="1" x14ac:dyDescent="0.25">
      <c r="A671" s="138"/>
      <c r="B671" s="153"/>
      <c r="C671" s="17" t="s">
        <v>17</v>
      </c>
      <c r="D671" s="121"/>
      <c r="E671" s="32">
        <v>3</v>
      </c>
      <c r="F671" s="21">
        <v>1</v>
      </c>
      <c r="G671" s="28">
        <v>41.2</v>
      </c>
      <c r="H671" s="29">
        <v>1</v>
      </c>
      <c r="I671" s="12">
        <f t="shared" si="14"/>
        <v>41.2</v>
      </c>
    </row>
    <row r="672" spans="1:9" s="63" customFormat="1" ht="13.5" thickBot="1" x14ac:dyDescent="0.25">
      <c r="A672" s="123">
        <v>18</v>
      </c>
      <c r="B672" s="126" t="s">
        <v>24</v>
      </c>
      <c r="C672" s="118" t="s">
        <v>16</v>
      </c>
      <c r="D672" s="119" t="s">
        <v>58</v>
      </c>
      <c r="E672" s="10">
        <v>1</v>
      </c>
      <c r="F672" s="10">
        <v>8</v>
      </c>
      <c r="G672" s="26">
        <v>23.2</v>
      </c>
      <c r="H672" s="27">
        <v>1</v>
      </c>
      <c r="I672" s="12">
        <f t="shared" si="14"/>
        <v>185.6</v>
      </c>
    </row>
    <row r="673" spans="1:9" s="63" customFormat="1" ht="13.5" thickBot="1" x14ac:dyDescent="0.25">
      <c r="A673" s="124"/>
      <c r="B673" s="127"/>
      <c r="C673" s="118"/>
      <c r="D673" s="120"/>
      <c r="E673" s="9">
        <v>2</v>
      </c>
      <c r="F673" s="9">
        <v>3</v>
      </c>
      <c r="G673" s="15">
        <v>31</v>
      </c>
      <c r="H673" s="9">
        <v>1</v>
      </c>
      <c r="I673" s="12">
        <f t="shared" si="14"/>
        <v>93</v>
      </c>
    </row>
    <row r="674" spans="1:9" s="63" customFormat="1" ht="13.5" thickBot="1" x14ac:dyDescent="0.25">
      <c r="A674" s="125"/>
      <c r="B674" s="128"/>
      <c r="C674" s="75" t="s">
        <v>17</v>
      </c>
      <c r="D674" s="130"/>
      <c r="E674" s="23">
        <v>3</v>
      </c>
      <c r="F674" s="23">
        <v>1</v>
      </c>
      <c r="G674" s="19">
        <v>100</v>
      </c>
      <c r="H674" s="18">
        <v>1</v>
      </c>
      <c r="I674" s="12">
        <f t="shared" si="14"/>
        <v>100</v>
      </c>
    </row>
    <row r="675" spans="1:9" s="63" customFormat="1" ht="13.5" thickBot="1" x14ac:dyDescent="0.25">
      <c r="A675" s="140">
        <v>19</v>
      </c>
      <c r="B675" s="143" t="s">
        <v>23</v>
      </c>
      <c r="C675" s="143" t="s">
        <v>16</v>
      </c>
      <c r="D675" s="119" t="s">
        <v>59</v>
      </c>
      <c r="E675" s="10">
        <v>1</v>
      </c>
      <c r="F675" s="27">
        <v>12</v>
      </c>
      <c r="G675" s="26">
        <v>12.3</v>
      </c>
      <c r="H675" s="27">
        <v>2</v>
      </c>
      <c r="I675" s="12">
        <f t="shared" si="14"/>
        <v>295.20000000000005</v>
      </c>
    </row>
    <row r="676" spans="1:9" s="63" customFormat="1" ht="13.5" thickBot="1" x14ac:dyDescent="0.25">
      <c r="A676" s="141"/>
      <c r="B676" s="118"/>
      <c r="C676" s="118"/>
      <c r="D676" s="120"/>
      <c r="E676" s="9">
        <v>2</v>
      </c>
      <c r="F676" s="9"/>
      <c r="G676" s="15"/>
      <c r="H676" s="9"/>
      <c r="I676" s="12">
        <f t="shared" si="14"/>
        <v>0</v>
      </c>
    </row>
    <row r="677" spans="1:9" s="63" customFormat="1" ht="13.5" thickBot="1" x14ac:dyDescent="0.25">
      <c r="A677" s="142"/>
      <c r="B677" s="144"/>
      <c r="C677" s="17" t="s">
        <v>17</v>
      </c>
      <c r="D677" s="121"/>
      <c r="E677" s="29">
        <v>3</v>
      </c>
      <c r="F677" s="29"/>
      <c r="G677" s="28"/>
      <c r="H677" s="29"/>
      <c r="I677" s="109">
        <f t="shared" si="14"/>
        <v>0</v>
      </c>
    </row>
    <row r="678" spans="1:9" s="63" customFormat="1" ht="13.5" thickBot="1" x14ac:dyDescent="0.25">
      <c r="A678" s="123">
        <v>20</v>
      </c>
      <c r="B678" s="126" t="s">
        <v>22</v>
      </c>
      <c r="C678" s="118" t="s">
        <v>16</v>
      </c>
      <c r="D678" s="119" t="s">
        <v>60</v>
      </c>
      <c r="E678" s="10">
        <v>1</v>
      </c>
      <c r="F678" s="10">
        <v>8</v>
      </c>
      <c r="G678" s="26">
        <v>23</v>
      </c>
      <c r="H678" s="27">
        <v>2</v>
      </c>
      <c r="I678" s="12">
        <f t="shared" si="14"/>
        <v>368</v>
      </c>
    </row>
    <row r="679" spans="1:9" s="63" customFormat="1" ht="13.5" thickBot="1" x14ac:dyDescent="0.25">
      <c r="A679" s="124"/>
      <c r="B679" s="127"/>
      <c r="C679" s="118"/>
      <c r="D679" s="120"/>
      <c r="E679" s="9">
        <v>2</v>
      </c>
      <c r="F679" s="9">
        <v>3</v>
      </c>
      <c r="G679" s="15">
        <v>47.1</v>
      </c>
      <c r="H679" s="9">
        <v>2</v>
      </c>
      <c r="I679" s="12">
        <f t="shared" si="14"/>
        <v>282.60000000000002</v>
      </c>
    </row>
    <row r="680" spans="1:9" s="63" customFormat="1" ht="13.5" thickBot="1" x14ac:dyDescent="0.25">
      <c r="A680" s="138"/>
      <c r="B680" s="139"/>
      <c r="C680" s="17" t="s">
        <v>17</v>
      </c>
      <c r="D680" s="121"/>
      <c r="E680" s="21">
        <v>3</v>
      </c>
      <c r="F680" s="21">
        <v>1</v>
      </c>
      <c r="G680" s="28">
        <v>160.80000000000001</v>
      </c>
      <c r="H680" s="29">
        <v>2</v>
      </c>
      <c r="I680" s="12">
        <f t="shared" si="14"/>
        <v>321.60000000000002</v>
      </c>
    </row>
    <row r="681" spans="1:9" s="63" customFormat="1" ht="13.5" thickBot="1" x14ac:dyDescent="0.25">
      <c r="A681" s="123">
        <v>21</v>
      </c>
      <c r="B681" s="126" t="s">
        <v>21</v>
      </c>
      <c r="C681" s="118" t="s">
        <v>16</v>
      </c>
      <c r="D681" s="119" t="s">
        <v>61</v>
      </c>
      <c r="E681" s="10">
        <v>1</v>
      </c>
      <c r="F681" s="10">
        <v>8</v>
      </c>
      <c r="G681" s="26">
        <v>0.9</v>
      </c>
      <c r="H681" s="27">
        <v>1</v>
      </c>
      <c r="I681" s="12">
        <f t="shared" si="14"/>
        <v>7.2</v>
      </c>
    </row>
    <row r="682" spans="1:9" s="63" customFormat="1" ht="13.5" thickBot="1" x14ac:dyDescent="0.25">
      <c r="A682" s="124"/>
      <c r="B682" s="127"/>
      <c r="C682" s="118"/>
      <c r="D682" s="120"/>
      <c r="E682" s="9">
        <v>2</v>
      </c>
      <c r="F682" s="9">
        <v>3</v>
      </c>
      <c r="G682" s="15">
        <v>8.25</v>
      </c>
      <c r="H682" s="9">
        <v>1</v>
      </c>
      <c r="I682" s="12">
        <f t="shared" si="14"/>
        <v>24.75</v>
      </c>
    </row>
    <row r="683" spans="1:9" s="63" customFormat="1" ht="13.5" thickBot="1" x14ac:dyDescent="0.25">
      <c r="A683" s="138"/>
      <c r="B683" s="139"/>
      <c r="C683" s="17" t="s">
        <v>17</v>
      </c>
      <c r="D683" s="121"/>
      <c r="E683" s="21">
        <v>3</v>
      </c>
      <c r="F683" s="21">
        <v>1</v>
      </c>
      <c r="G683" s="28">
        <v>67</v>
      </c>
      <c r="H683" s="29">
        <v>1</v>
      </c>
      <c r="I683" s="12">
        <f t="shared" si="14"/>
        <v>67</v>
      </c>
    </row>
    <row r="684" spans="1:9" s="63" customFormat="1" ht="13.5" thickBot="1" x14ac:dyDescent="0.25">
      <c r="A684" s="123">
        <v>22</v>
      </c>
      <c r="B684" s="126" t="s">
        <v>20</v>
      </c>
      <c r="C684" s="118" t="s">
        <v>16</v>
      </c>
      <c r="D684" s="119" t="s">
        <v>62</v>
      </c>
      <c r="E684" s="10">
        <v>1</v>
      </c>
      <c r="F684" s="10">
        <v>11</v>
      </c>
      <c r="G684" s="26">
        <v>7.75</v>
      </c>
      <c r="H684" s="27">
        <v>1</v>
      </c>
      <c r="I684" s="12">
        <f t="shared" si="14"/>
        <v>85.25</v>
      </c>
    </row>
    <row r="685" spans="1:9" s="63" customFormat="1" ht="13.5" thickBot="1" x14ac:dyDescent="0.25">
      <c r="A685" s="124"/>
      <c r="B685" s="127"/>
      <c r="C685" s="118"/>
      <c r="D685" s="120"/>
      <c r="E685" s="9">
        <v>2</v>
      </c>
      <c r="F685" s="9"/>
      <c r="G685" s="15"/>
      <c r="H685" s="9"/>
      <c r="I685" s="12">
        <f t="shared" si="14"/>
        <v>0</v>
      </c>
    </row>
    <row r="686" spans="1:9" s="63" customFormat="1" ht="13.5" thickBot="1" x14ac:dyDescent="0.25">
      <c r="A686" s="138"/>
      <c r="B686" s="139"/>
      <c r="C686" s="17" t="s">
        <v>17</v>
      </c>
      <c r="D686" s="121"/>
      <c r="E686" s="21">
        <v>3</v>
      </c>
      <c r="F686" s="21">
        <v>1</v>
      </c>
      <c r="G686" s="28">
        <v>61.6</v>
      </c>
      <c r="H686" s="29">
        <v>1</v>
      </c>
      <c r="I686" s="12">
        <f t="shared" ref="I686:I693" si="15">H686*G686*F686</f>
        <v>61.6</v>
      </c>
    </row>
    <row r="687" spans="1:9" s="63" customFormat="1" ht="13.5" thickBot="1" x14ac:dyDescent="0.25">
      <c r="A687" s="123">
        <v>23</v>
      </c>
      <c r="B687" s="126" t="s">
        <v>19</v>
      </c>
      <c r="C687" s="118" t="s">
        <v>16</v>
      </c>
      <c r="D687" s="119" t="s">
        <v>46</v>
      </c>
      <c r="E687" s="10">
        <v>1</v>
      </c>
      <c r="F687" s="10">
        <v>11</v>
      </c>
      <c r="G687" s="26">
        <v>1</v>
      </c>
      <c r="H687" s="27">
        <v>6</v>
      </c>
      <c r="I687" s="12">
        <f t="shared" si="15"/>
        <v>66</v>
      </c>
    </row>
    <row r="688" spans="1:9" s="63" customFormat="1" ht="13.5" thickBot="1" x14ac:dyDescent="0.25">
      <c r="A688" s="124"/>
      <c r="B688" s="127"/>
      <c r="C688" s="118"/>
      <c r="D688" s="120"/>
      <c r="E688" s="9">
        <v>2</v>
      </c>
      <c r="F688" s="9"/>
      <c r="G688" s="15"/>
      <c r="H688" s="9"/>
      <c r="I688" s="12">
        <f t="shared" si="15"/>
        <v>0</v>
      </c>
    </row>
    <row r="689" spans="1:9" s="63" customFormat="1" ht="13.5" thickBot="1" x14ac:dyDescent="0.25">
      <c r="A689" s="125"/>
      <c r="B689" s="128"/>
      <c r="C689" s="17" t="s">
        <v>17</v>
      </c>
      <c r="D689" s="130"/>
      <c r="E689" s="23">
        <v>3</v>
      </c>
      <c r="F689" s="23">
        <v>1</v>
      </c>
      <c r="G689" s="19">
        <v>35.4</v>
      </c>
      <c r="H689" s="18">
        <v>6</v>
      </c>
      <c r="I689" s="12">
        <f t="shared" si="15"/>
        <v>212.39999999999998</v>
      </c>
    </row>
    <row r="690" spans="1:9" s="63" customFormat="1" ht="13.5" thickBot="1" x14ac:dyDescent="0.25">
      <c r="A690" s="34">
        <v>24</v>
      </c>
      <c r="B690" s="35" t="s">
        <v>67</v>
      </c>
      <c r="C690" s="36"/>
      <c r="D690" s="37"/>
      <c r="E690" s="38"/>
      <c r="F690" s="38"/>
      <c r="G690" s="69"/>
      <c r="H690" s="37"/>
      <c r="I690" s="12">
        <f>SUM(I621:I689)</f>
        <v>6504.4299999999994</v>
      </c>
    </row>
    <row r="691" spans="1:9" s="63" customFormat="1" ht="13.5" thickBot="1" x14ac:dyDescent="0.25">
      <c r="A691" s="123">
        <v>25</v>
      </c>
      <c r="B691" s="126" t="s">
        <v>40</v>
      </c>
      <c r="C691" s="118" t="s">
        <v>16</v>
      </c>
      <c r="D691" s="129"/>
      <c r="E691" s="10">
        <v>1</v>
      </c>
      <c r="F691" s="10"/>
      <c r="G691" s="26"/>
      <c r="H691" s="27"/>
      <c r="I691" s="12">
        <f t="shared" si="15"/>
        <v>0</v>
      </c>
    </row>
    <row r="692" spans="1:9" s="63" customFormat="1" ht="13.5" thickBot="1" x14ac:dyDescent="0.25">
      <c r="A692" s="124"/>
      <c r="B692" s="127"/>
      <c r="C692" s="118"/>
      <c r="D692" s="120"/>
      <c r="E692" s="9">
        <v>2</v>
      </c>
      <c r="F692" s="9">
        <v>4</v>
      </c>
      <c r="G692" s="15">
        <v>354.76</v>
      </c>
      <c r="H692" s="9">
        <v>1</v>
      </c>
      <c r="I692" s="12">
        <f t="shared" si="15"/>
        <v>1419.04</v>
      </c>
    </row>
    <row r="693" spans="1:9" s="63" customFormat="1" ht="13.5" thickBot="1" x14ac:dyDescent="0.25">
      <c r="A693" s="125"/>
      <c r="B693" s="128"/>
      <c r="C693" s="75" t="s">
        <v>17</v>
      </c>
      <c r="D693" s="130"/>
      <c r="E693" s="23">
        <v>3</v>
      </c>
      <c r="F693" s="23"/>
      <c r="G693" s="19"/>
      <c r="H693" s="18"/>
      <c r="I693" s="12">
        <f t="shared" si="15"/>
        <v>0</v>
      </c>
    </row>
    <row r="694" spans="1:9" s="63" customFormat="1" ht="13.5" thickBot="1" x14ac:dyDescent="0.25">
      <c r="A694" s="40">
        <v>26</v>
      </c>
      <c r="B694" s="35" t="s">
        <v>72</v>
      </c>
      <c r="C694" s="41"/>
      <c r="D694" s="37"/>
      <c r="E694" s="38"/>
      <c r="F694" s="38"/>
      <c r="G694" s="42"/>
      <c r="H694" s="38"/>
      <c r="I694" s="77">
        <f>SUM(I691:I693)</f>
        <v>1419.04</v>
      </c>
    </row>
    <row r="695" spans="1:9" s="63" customFormat="1" x14ac:dyDescent="0.2">
      <c r="A695" s="71"/>
      <c r="B695" s="71"/>
      <c r="C695" s="1"/>
      <c r="D695" s="70"/>
      <c r="E695" s="43"/>
      <c r="F695" s="43"/>
      <c r="G695" s="33"/>
      <c r="H695" s="43"/>
      <c r="I695" s="33"/>
    </row>
    <row r="696" spans="1:9" s="63" customFormat="1" x14ac:dyDescent="0.2">
      <c r="A696" s="1"/>
      <c r="B696" s="1" t="s">
        <v>63</v>
      </c>
      <c r="C696" s="33"/>
      <c r="D696" s="1"/>
      <c r="E696" s="1"/>
      <c r="F696" s="1"/>
      <c r="G696" s="1"/>
      <c r="H696" s="1"/>
      <c r="I696" s="78">
        <f>I694+I690</f>
        <v>7923.4699999999993</v>
      </c>
    </row>
    <row r="697" spans="1:9" s="63" customFormat="1" x14ac:dyDescent="0.2">
      <c r="A697" s="1"/>
      <c r="B697" s="1" t="s">
        <v>136</v>
      </c>
      <c r="C697" s="1"/>
      <c r="D697" s="1"/>
      <c r="E697" s="1"/>
      <c r="F697" s="1"/>
      <c r="G697" s="1"/>
      <c r="H697" s="1"/>
      <c r="I697" s="46"/>
    </row>
    <row r="698" spans="1:9" s="63" customFormat="1" ht="13.5" x14ac:dyDescent="0.25">
      <c r="A698" s="1"/>
      <c r="B698" s="48" t="s">
        <v>68</v>
      </c>
      <c r="C698" s="1"/>
      <c r="D698" s="1"/>
      <c r="E698" s="1"/>
      <c r="F698" s="1"/>
      <c r="G698" s="1"/>
      <c r="H698" s="1"/>
      <c r="I698" s="50"/>
    </row>
    <row r="699" spans="1:9" s="63" customFormat="1" ht="17.25" customHeight="1" x14ac:dyDescent="0.25">
      <c r="A699" s="1"/>
      <c r="B699" s="48"/>
      <c r="C699" s="1"/>
      <c r="D699" s="1"/>
      <c r="E699" s="1"/>
      <c r="F699" s="1"/>
      <c r="G699" s="1"/>
      <c r="H699" s="1"/>
      <c r="I699" s="50"/>
    </row>
    <row r="700" spans="1:9" s="63" customFormat="1" x14ac:dyDescent="0.2">
      <c r="A700" s="122" t="s">
        <v>12</v>
      </c>
      <c r="B700" s="122"/>
      <c r="C700" s="122"/>
      <c r="D700" s="122"/>
      <c r="E700" s="122"/>
      <c r="F700" s="122"/>
      <c r="G700" s="122"/>
      <c r="H700" s="122"/>
      <c r="I700" s="122"/>
    </row>
    <row r="701" spans="1:9" s="63" customFormat="1" x14ac:dyDescent="0.2">
      <c r="A701" s="122" t="s">
        <v>137</v>
      </c>
      <c r="B701" s="122"/>
      <c r="C701" s="122"/>
      <c r="D701" s="122"/>
      <c r="E701" s="122"/>
      <c r="F701" s="122"/>
      <c r="G701" s="122"/>
      <c r="H701" s="122"/>
      <c r="I701" s="122"/>
    </row>
    <row r="702" spans="1:9" s="63" customFormat="1" ht="13.5" thickBot="1" x14ac:dyDescent="0.25">
      <c r="A702" s="122"/>
      <c r="B702" s="122"/>
      <c r="C702" s="122"/>
      <c r="D702" s="122"/>
      <c r="E702" s="122"/>
      <c r="F702" s="122"/>
      <c r="G702" s="122"/>
      <c r="H702" s="122"/>
      <c r="I702" s="122"/>
    </row>
    <row r="703" spans="1:9" s="63" customFormat="1" ht="39" thickBot="1" x14ac:dyDescent="0.25">
      <c r="A703" s="82" t="s">
        <v>8</v>
      </c>
      <c r="B703" s="3" t="s">
        <v>0</v>
      </c>
      <c r="C703" s="83" t="s">
        <v>1</v>
      </c>
      <c r="D703" s="4" t="s">
        <v>2</v>
      </c>
      <c r="E703" s="83" t="s">
        <v>3</v>
      </c>
      <c r="F703" s="83" t="s">
        <v>4</v>
      </c>
      <c r="G703" s="83" t="s">
        <v>5</v>
      </c>
      <c r="H703" s="83" t="s">
        <v>6</v>
      </c>
      <c r="I703" s="91" t="s">
        <v>7</v>
      </c>
    </row>
    <row r="704" spans="1:9" s="63" customFormat="1" ht="13.5" thickBot="1" x14ac:dyDescent="0.25">
      <c r="A704" s="131" t="s">
        <v>77</v>
      </c>
      <c r="B704" s="132"/>
      <c r="C704" s="132"/>
      <c r="D704" s="132"/>
      <c r="E704" s="132"/>
      <c r="F704" s="132"/>
      <c r="G704" s="132"/>
      <c r="H704" s="132"/>
      <c r="I704" s="133"/>
    </row>
    <row r="705" spans="1:9" s="63" customFormat="1" ht="13.5" thickBot="1" x14ac:dyDescent="0.25">
      <c r="A705" s="134">
        <v>1</v>
      </c>
      <c r="B705" s="137" t="s">
        <v>78</v>
      </c>
      <c r="C705" s="118" t="s">
        <v>79</v>
      </c>
      <c r="D705" s="129" t="s">
        <v>80</v>
      </c>
      <c r="E705" s="20">
        <v>1</v>
      </c>
      <c r="F705" s="10">
        <v>12</v>
      </c>
      <c r="G705" s="10">
        <v>1.4</v>
      </c>
      <c r="H705" s="10">
        <v>4</v>
      </c>
      <c r="I705" s="92">
        <f>H705*G705*F705</f>
        <v>67.199999999999989</v>
      </c>
    </row>
    <row r="706" spans="1:9" s="63" customFormat="1" ht="13.5" thickBot="1" x14ac:dyDescent="0.25">
      <c r="A706" s="135"/>
      <c r="B706" s="116"/>
      <c r="C706" s="118"/>
      <c r="D706" s="120"/>
      <c r="E706" s="9">
        <v>2</v>
      </c>
      <c r="F706" s="9">
        <v>0</v>
      </c>
      <c r="G706" s="9"/>
      <c r="H706" s="9"/>
      <c r="I706" s="92">
        <f t="shared" ref="I706:I740" si="16">H706*G706*F706</f>
        <v>0</v>
      </c>
    </row>
    <row r="707" spans="1:9" s="63" customFormat="1" ht="13.5" thickBot="1" x14ac:dyDescent="0.25">
      <c r="A707" s="136"/>
      <c r="B707" s="117"/>
      <c r="C707" s="93" t="s">
        <v>121</v>
      </c>
      <c r="D707" s="121"/>
      <c r="E707" s="21">
        <v>3</v>
      </c>
      <c r="F707" s="21">
        <v>0</v>
      </c>
      <c r="G707" s="21">
        <v>12.1</v>
      </c>
      <c r="H707" s="21">
        <v>4</v>
      </c>
      <c r="I707" s="92">
        <f t="shared" si="16"/>
        <v>0</v>
      </c>
    </row>
    <row r="708" spans="1:9" s="63" customFormat="1" ht="13.5" thickBot="1" x14ac:dyDescent="0.25">
      <c r="A708" s="112">
        <v>2</v>
      </c>
      <c r="B708" s="115" t="s">
        <v>81</v>
      </c>
      <c r="C708" s="118" t="s">
        <v>79</v>
      </c>
      <c r="D708" s="119" t="s">
        <v>82</v>
      </c>
      <c r="E708" s="10">
        <v>1</v>
      </c>
      <c r="F708" s="10">
        <v>12</v>
      </c>
      <c r="G708" s="10">
        <v>0.1</v>
      </c>
      <c r="H708" s="10">
        <v>4</v>
      </c>
      <c r="I708" s="92">
        <f t="shared" si="16"/>
        <v>4.8000000000000007</v>
      </c>
    </row>
    <row r="709" spans="1:9" s="63" customFormat="1" ht="13.5" thickBot="1" x14ac:dyDescent="0.25">
      <c r="A709" s="113"/>
      <c r="B709" s="116"/>
      <c r="C709" s="118"/>
      <c r="D709" s="120"/>
      <c r="E709" s="9">
        <v>2</v>
      </c>
      <c r="F709" s="9">
        <v>0</v>
      </c>
      <c r="G709" s="9"/>
      <c r="H709" s="9"/>
      <c r="I709" s="92">
        <f t="shared" si="16"/>
        <v>0</v>
      </c>
    </row>
    <row r="710" spans="1:9" s="63" customFormat="1" ht="13.5" thickBot="1" x14ac:dyDescent="0.25">
      <c r="A710" s="114"/>
      <c r="B710" s="117"/>
      <c r="C710" s="93" t="s">
        <v>121</v>
      </c>
      <c r="D710" s="121"/>
      <c r="E710" s="21">
        <v>3</v>
      </c>
      <c r="F710" s="21">
        <v>1</v>
      </c>
      <c r="G710" s="21">
        <v>0.5</v>
      </c>
      <c r="H710" s="21">
        <v>4</v>
      </c>
      <c r="I710" s="92">
        <f t="shared" si="16"/>
        <v>2</v>
      </c>
    </row>
    <row r="711" spans="1:9" s="63" customFormat="1" ht="13.5" thickBot="1" x14ac:dyDescent="0.25">
      <c r="A711" s="112">
        <v>3</v>
      </c>
      <c r="B711" s="143" t="s">
        <v>83</v>
      </c>
      <c r="C711" s="118" t="s">
        <v>79</v>
      </c>
      <c r="D711" s="119" t="s">
        <v>84</v>
      </c>
      <c r="E711" s="10">
        <v>1</v>
      </c>
      <c r="F711" s="10">
        <v>12</v>
      </c>
      <c r="G711" s="10">
        <v>1.4</v>
      </c>
      <c r="H711" s="10">
        <v>4</v>
      </c>
      <c r="I711" s="92">
        <f t="shared" si="16"/>
        <v>67.199999999999989</v>
      </c>
    </row>
    <row r="712" spans="1:9" s="63" customFormat="1" ht="13.5" thickBot="1" x14ac:dyDescent="0.25">
      <c r="A712" s="113"/>
      <c r="B712" s="118"/>
      <c r="C712" s="118"/>
      <c r="D712" s="120"/>
      <c r="E712" s="9">
        <v>2</v>
      </c>
      <c r="F712" s="9">
        <v>0</v>
      </c>
      <c r="G712" s="9"/>
      <c r="H712" s="9"/>
      <c r="I712" s="92">
        <f t="shared" si="16"/>
        <v>0</v>
      </c>
    </row>
    <row r="713" spans="1:9" s="63" customFormat="1" ht="13.5" thickBot="1" x14ac:dyDescent="0.25">
      <c r="A713" s="114"/>
      <c r="B713" s="144"/>
      <c r="C713" s="93" t="s">
        <v>121</v>
      </c>
      <c r="D713" s="121"/>
      <c r="E713" s="21">
        <v>3</v>
      </c>
      <c r="F713" s="21">
        <v>0</v>
      </c>
      <c r="G713" s="21">
        <v>15.7</v>
      </c>
      <c r="H713" s="21">
        <v>4</v>
      </c>
      <c r="I713" s="92">
        <f t="shared" si="16"/>
        <v>0</v>
      </c>
    </row>
    <row r="714" spans="1:9" s="63" customFormat="1" ht="13.5" thickBot="1" x14ac:dyDescent="0.25">
      <c r="A714" s="112">
        <v>4</v>
      </c>
      <c r="B714" s="115" t="s">
        <v>85</v>
      </c>
      <c r="C714" s="118" t="s">
        <v>79</v>
      </c>
      <c r="D714" s="119" t="s">
        <v>86</v>
      </c>
      <c r="E714" s="10">
        <v>1</v>
      </c>
      <c r="F714" s="10">
        <v>11</v>
      </c>
      <c r="G714" s="10">
        <v>0.1</v>
      </c>
      <c r="H714" s="10">
        <v>4</v>
      </c>
      <c r="I714" s="92">
        <f t="shared" si="16"/>
        <v>4.4000000000000004</v>
      </c>
    </row>
    <row r="715" spans="1:9" s="63" customFormat="1" ht="13.5" thickBot="1" x14ac:dyDescent="0.25">
      <c r="A715" s="113"/>
      <c r="B715" s="116"/>
      <c r="C715" s="118"/>
      <c r="D715" s="120"/>
      <c r="E715" s="9">
        <v>2</v>
      </c>
      <c r="F715" s="9">
        <v>0</v>
      </c>
      <c r="G715" s="9"/>
      <c r="H715" s="9"/>
      <c r="I715" s="92">
        <f t="shared" si="16"/>
        <v>0</v>
      </c>
    </row>
    <row r="716" spans="1:9" s="63" customFormat="1" ht="13.5" thickBot="1" x14ac:dyDescent="0.25">
      <c r="A716" s="114"/>
      <c r="B716" s="117"/>
      <c r="C716" s="93" t="s">
        <v>121</v>
      </c>
      <c r="D716" s="121"/>
      <c r="E716" s="21">
        <v>3</v>
      </c>
      <c r="F716" s="21">
        <v>1</v>
      </c>
      <c r="G716" s="21">
        <v>0.8</v>
      </c>
      <c r="H716" s="21">
        <v>4</v>
      </c>
      <c r="I716" s="92">
        <f t="shared" si="16"/>
        <v>3.2</v>
      </c>
    </row>
    <row r="717" spans="1:9" s="63" customFormat="1" ht="13.5" thickBot="1" x14ac:dyDescent="0.25">
      <c r="A717" s="112">
        <v>5</v>
      </c>
      <c r="B717" s="115" t="s">
        <v>87</v>
      </c>
      <c r="C717" s="118" t="s">
        <v>79</v>
      </c>
      <c r="D717" s="119" t="s">
        <v>86</v>
      </c>
      <c r="E717" s="10">
        <v>1</v>
      </c>
      <c r="F717" s="10">
        <v>11</v>
      </c>
      <c r="G717" s="10">
        <v>0.1</v>
      </c>
      <c r="H717" s="10">
        <v>1</v>
      </c>
      <c r="I717" s="92">
        <f t="shared" si="16"/>
        <v>1.1000000000000001</v>
      </c>
    </row>
    <row r="718" spans="1:9" s="63" customFormat="1" ht="13.5" thickBot="1" x14ac:dyDescent="0.25">
      <c r="A718" s="113"/>
      <c r="B718" s="116"/>
      <c r="C718" s="118"/>
      <c r="D718" s="120"/>
      <c r="E718" s="9">
        <v>2</v>
      </c>
      <c r="F718" s="9">
        <v>0</v>
      </c>
      <c r="G718" s="9"/>
      <c r="H718" s="9"/>
      <c r="I718" s="92">
        <f t="shared" si="16"/>
        <v>0</v>
      </c>
    </row>
    <row r="719" spans="1:9" s="63" customFormat="1" ht="13.5" thickBot="1" x14ac:dyDescent="0.25">
      <c r="A719" s="114"/>
      <c r="B719" s="117"/>
      <c r="C719" s="93" t="s">
        <v>121</v>
      </c>
      <c r="D719" s="121"/>
      <c r="E719" s="21">
        <v>3</v>
      </c>
      <c r="F719" s="21">
        <v>1</v>
      </c>
      <c r="G719" s="21">
        <v>0.8</v>
      </c>
      <c r="H719" s="21">
        <v>1</v>
      </c>
      <c r="I719" s="92">
        <f t="shared" si="16"/>
        <v>0.8</v>
      </c>
    </row>
    <row r="720" spans="1:9" s="63" customFormat="1" ht="13.5" thickBot="1" x14ac:dyDescent="0.25">
      <c r="A720" s="173">
        <v>6</v>
      </c>
      <c r="B720" s="176" t="s">
        <v>88</v>
      </c>
      <c r="C720" s="179" t="s">
        <v>79</v>
      </c>
      <c r="D720" s="180" t="s">
        <v>89</v>
      </c>
      <c r="E720" s="94">
        <v>1</v>
      </c>
      <c r="F720" s="94">
        <v>8</v>
      </c>
      <c r="G720" s="94">
        <v>7.4</v>
      </c>
      <c r="H720" s="94">
        <v>2</v>
      </c>
      <c r="I720" s="92">
        <f t="shared" si="16"/>
        <v>118.4</v>
      </c>
    </row>
    <row r="721" spans="1:9" s="63" customFormat="1" ht="13.5" thickBot="1" x14ac:dyDescent="0.25">
      <c r="A721" s="174"/>
      <c r="B721" s="177"/>
      <c r="C721" s="179"/>
      <c r="D721" s="181"/>
      <c r="E721" s="95">
        <v>2</v>
      </c>
      <c r="F721" s="95">
        <v>4</v>
      </c>
      <c r="G721" s="95">
        <v>17.399999999999999</v>
      </c>
      <c r="H721" s="95">
        <v>2</v>
      </c>
      <c r="I721" s="92">
        <f t="shared" si="16"/>
        <v>139.19999999999999</v>
      </c>
    </row>
    <row r="722" spans="1:9" s="63" customFormat="1" ht="13.5" thickBot="1" x14ac:dyDescent="0.25">
      <c r="A722" s="175"/>
      <c r="B722" s="178"/>
      <c r="C722" s="93" t="s">
        <v>121</v>
      </c>
      <c r="D722" s="182"/>
      <c r="E722" s="96">
        <v>3</v>
      </c>
      <c r="F722" s="96">
        <v>0</v>
      </c>
      <c r="G722" s="96">
        <v>38.4</v>
      </c>
      <c r="H722" s="96">
        <v>2</v>
      </c>
      <c r="I722" s="92">
        <f t="shared" si="16"/>
        <v>0</v>
      </c>
    </row>
    <row r="723" spans="1:9" s="63" customFormat="1" ht="13.5" thickBot="1" x14ac:dyDescent="0.25">
      <c r="A723" s="123">
        <v>7</v>
      </c>
      <c r="B723" s="126" t="s">
        <v>90</v>
      </c>
      <c r="C723" s="118" t="s">
        <v>79</v>
      </c>
      <c r="D723" s="119" t="s">
        <v>91</v>
      </c>
      <c r="E723" s="10">
        <v>1</v>
      </c>
      <c r="F723" s="10">
        <v>11</v>
      </c>
      <c r="G723" s="27">
        <v>0.3</v>
      </c>
      <c r="H723" s="27">
        <v>1</v>
      </c>
      <c r="I723" s="92">
        <f t="shared" si="16"/>
        <v>3.3</v>
      </c>
    </row>
    <row r="724" spans="1:9" s="63" customFormat="1" ht="13.5" thickBot="1" x14ac:dyDescent="0.25">
      <c r="A724" s="124"/>
      <c r="B724" s="127"/>
      <c r="C724" s="118"/>
      <c r="D724" s="120"/>
      <c r="E724" s="9">
        <v>2</v>
      </c>
      <c r="F724" s="9"/>
      <c r="G724" s="9"/>
      <c r="H724" s="9"/>
      <c r="I724" s="92">
        <f t="shared" si="16"/>
        <v>0</v>
      </c>
    </row>
    <row r="725" spans="1:9" s="63" customFormat="1" ht="13.5" thickBot="1" x14ac:dyDescent="0.25">
      <c r="A725" s="138"/>
      <c r="B725" s="139"/>
      <c r="C725" s="93" t="s">
        <v>121</v>
      </c>
      <c r="D725" s="121"/>
      <c r="E725" s="21">
        <v>3</v>
      </c>
      <c r="F725" s="21">
        <v>1</v>
      </c>
      <c r="G725" s="29">
        <v>1.4</v>
      </c>
      <c r="H725" s="29">
        <v>1</v>
      </c>
      <c r="I725" s="92">
        <f t="shared" si="16"/>
        <v>1.4</v>
      </c>
    </row>
    <row r="726" spans="1:9" s="63" customFormat="1" ht="13.5" thickBot="1" x14ac:dyDescent="0.25">
      <c r="A726" s="123">
        <v>8</v>
      </c>
      <c r="B726" s="126" t="s">
        <v>92</v>
      </c>
      <c r="C726" s="118" t="s">
        <v>79</v>
      </c>
      <c r="D726" s="119" t="s">
        <v>91</v>
      </c>
      <c r="E726" s="10">
        <v>1</v>
      </c>
      <c r="F726" s="10">
        <v>11</v>
      </c>
      <c r="G726" s="27">
        <v>0.3</v>
      </c>
      <c r="H726" s="27">
        <v>1</v>
      </c>
      <c r="I726" s="92">
        <f t="shared" si="16"/>
        <v>3.3</v>
      </c>
    </row>
    <row r="727" spans="1:9" s="63" customFormat="1" ht="13.5" thickBot="1" x14ac:dyDescent="0.25">
      <c r="A727" s="124"/>
      <c r="B727" s="127"/>
      <c r="C727" s="118"/>
      <c r="D727" s="120"/>
      <c r="E727" s="9">
        <v>2</v>
      </c>
      <c r="F727" s="9"/>
      <c r="G727" s="9"/>
      <c r="H727" s="9"/>
      <c r="I727" s="92">
        <f t="shared" si="16"/>
        <v>0</v>
      </c>
    </row>
    <row r="728" spans="1:9" s="63" customFormat="1" ht="13.5" thickBot="1" x14ac:dyDescent="0.25">
      <c r="A728" s="138"/>
      <c r="B728" s="139"/>
      <c r="C728" s="93" t="s">
        <v>121</v>
      </c>
      <c r="D728" s="121"/>
      <c r="E728" s="21">
        <v>3</v>
      </c>
      <c r="F728" s="21">
        <v>1</v>
      </c>
      <c r="G728" s="29">
        <v>1.4</v>
      </c>
      <c r="H728" s="29">
        <v>1</v>
      </c>
      <c r="I728" s="92">
        <f t="shared" si="16"/>
        <v>1.4</v>
      </c>
    </row>
    <row r="729" spans="1:9" s="63" customFormat="1" ht="13.5" thickBot="1" x14ac:dyDescent="0.25">
      <c r="A729" s="123">
        <v>9</v>
      </c>
      <c r="B729" s="126" t="s">
        <v>93</v>
      </c>
      <c r="C729" s="143" t="s">
        <v>79</v>
      </c>
      <c r="D729" s="119" t="s">
        <v>94</v>
      </c>
      <c r="E729" s="10">
        <v>1</v>
      </c>
      <c r="F729" s="10">
        <v>11</v>
      </c>
      <c r="G729" s="27">
        <v>1</v>
      </c>
      <c r="H729" s="27">
        <v>2</v>
      </c>
      <c r="I729" s="92">
        <f t="shared" si="16"/>
        <v>22</v>
      </c>
    </row>
    <row r="730" spans="1:9" s="63" customFormat="1" ht="13.5" thickBot="1" x14ac:dyDescent="0.25">
      <c r="A730" s="124"/>
      <c r="B730" s="127"/>
      <c r="C730" s="118"/>
      <c r="D730" s="120"/>
      <c r="E730" s="9">
        <v>2</v>
      </c>
      <c r="F730" s="9"/>
      <c r="G730" s="9"/>
      <c r="H730" s="9"/>
      <c r="I730" s="92">
        <f t="shared" si="16"/>
        <v>0</v>
      </c>
    </row>
    <row r="731" spans="1:9" s="63" customFormat="1" ht="13.5" thickBot="1" x14ac:dyDescent="0.25">
      <c r="A731" s="138"/>
      <c r="B731" s="139"/>
      <c r="C731" s="93" t="s">
        <v>121</v>
      </c>
      <c r="D731" s="121"/>
      <c r="E731" s="21">
        <v>3</v>
      </c>
      <c r="F731" s="21">
        <v>1</v>
      </c>
      <c r="G731" s="29">
        <v>35.4</v>
      </c>
      <c r="H731" s="29">
        <v>2</v>
      </c>
      <c r="I731" s="92">
        <f t="shared" si="16"/>
        <v>70.8</v>
      </c>
    </row>
    <row r="732" spans="1:9" s="63" customFormat="1" ht="13.5" thickBot="1" x14ac:dyDescent="0.25">
      <c r="A732" s="123">
        <v>10</v>
      </c>
      <c r="B732" s="126" t="s">
        <v>95</v>
      </c>
      <c r="C732" s="143" t="s">
        <v>79</v>
      </c>
      <c r="D732" s="119" t="s">
        <v>94</v>
      </c>
      <c r="E732" s="10">
        <v>1</v>
      </c>
      <c r="F732" s="10">
        <v>11</v>
      </c>
      <c r="G732" s="27">
        <v>1</v>
      </c>
      <c r="H732" s="27">
        <v>5</v>
      </c>
      <c r="I732" s="92">
        <f t="shared" si="16"/>
        <v>55</v>
      </c>
    </row>
    <row r="733" spans="1:9" s="63" customFormat="1" ht="13.5" thickBot="1" x14ac:dyDescent="0.25">
      <c r="A733" s="124"/>
      <c r="B733" s="127"/>
      <c r="C733" s="118"/>
      <c r="D733" s="120"/>
      <c r="E733" s="9">
        <v>2</v>
      </c>
      <c r="F733" s="9"/>
      <c r="G733" s="9"/>
      <c r="H733" s="9"/>
      <c r="I733" s="92">
        <f t="shared" si="16"/>
        <v>0</v>
      </c>
    </row>
    <row r="734" spans="1:9" s="63" customFormat="1" ht="23.25" customHeight="1" thickBot="1" x14ac:dyDescent="0.25">
      <c r="A734" s="138"/>
      <c r="B734" s="139"/>
      <c r="C734" s="93" t="s">
        <v>121</v>
      </c>
      <c r="D734" s="121"/>
      <c r="E734" s="21">
        <v>3</v>
      </c>
      <c r="F734" s="21">
        <v>1</v>
      </c>
      <c r="G734" s="29">
        <v>35.4</v>
      </c>
      <c r="H734" s="29">
        <v>5</v>
      </c>
      <c r="I734" s="92">
        <f t="shared" si="16"/>
        <v>177</v>
      </c>
    </row>
    <row r="735" spans="1:9" s="63" customFormat="1" ht="13.5" thickBot="1" x14ac:dyDescent="0.25">
      <c r="A735" s="123">
        <v>11</v>
      </c>
      <c r="B735" s="126" t="s">
        <v>96</v>
      </c>
      <c r="C735" s="118" t="s">
        <v>79</v>
      </c>
      <c r="D735" s="119" t="s">
        <v>91</v>
      </c>
      <c r="E735" s="10">
        <v>1</v>
      </c>
      <c r="F735" s="10">
        <v>11</v>
      </c>
      <c r="G735" s="27">
        <v>0.3</v>
      </c>
      <c r="H735" s="27">
        <v>2</v>
      </c>
      <c r="I735" s="92">
        <f t="shared" si="16"/>
        <v>6.6</v>
      </c>
    </row>
    <row r="736" spans="1:9" s="63" customFormat="1" ht="13.5" thickBot="1" x14ac:dyDescent="0.25">
      <c r="A736" s="124"/>
      <c r="B736" s="127"/>
      <c r="C736" s="118"/>
      <c r="D736" s="120"/>
      <c r="E736" s="9">
        <v>2</v>
      </c>
      <c r="F736" s="9"/>
      <c r="G736" s="9"/>
      <c r="H736" s="9"/>
      <c r="I736" s="92">
        <f t="shared" si="16"/>
        <v>0</v>
      </c>
    </row>
    <row r="737" spans="1:9" s="63" customFormat="1" ht="13.5" thickBot="1" x14ac:dyDescent="0.25">
      <c r="A737" s="138"/>
      <c r="B737" s="139"/>
      <c r="C737" s="93" t="s">
        <v>121</v>
      </c>
      <c r="D737" s="121"/>
      <c r="E737" s="21">
        <v>3</v>
      </c>
      <c r="F737" s="21">
        <v>1</v>
      </c>
      <c r="G737" s="29">
        <v>1.4</v>
      </c>
      <c r="H737" s="29">
        <v>2</v>
      </c>
      <c r="I737" s="92">
        <f t="shared" si="16"/>
        <v>2.8</v>
      </c>
    </row>
    <row r="738" spans="1:9" s="63" customFormat="1" ht="13.5" thickBot="1" x14ac:dyDescent="0.25">
      <c r="A738" s="112">
        <v>13</v>
      </c>
      <c r="B738" s="115" t="s">
        <v>97</v>
      </c>
      <c r="C738" s="118" t="s">
        <v>79</v>
      </c>
      <c r="D738" s="180" t="s">
        <v>98</v>
      </c>
      <c r="E738" s="10">
        <v>1</v>
      </c>
      <c r="F738" s="10">
        <v>11</v>
      </c>
      <c r="G738" s="10">
        <v>2</v>
      </c>
      <c r="H738" s="10">
        <v>1</v>
      </c>
      <c r="I738" s="92">
        <f t="shared" si="16"/>
        <v>22</v>
      </c>
    </row>
    <row r="739" spans="1:9" s="63" customFormat="1" ht="13.5" thickBot="1" x14ac:dyDescent="0.25">
      <c r="A739" s="113"/>
      <c r="B739" s="116"/>
      <c r="C739" s="118"/>
      <c r="D739" s="181"/>
      <c r="E739" s="9">
        <v>2</v>
      </c>
      <c r="F739" s="9"/>
      <c r="G739" s="9"/>
      <c r="H739" s="9"/>
      <c r="I739" s="92">
        <f t="shared" si="16"/>
        <v>0</v>
      </c>
    </row>
    <row r="740" spans="1:9" s="63" customFormat="1" ht="13.5" thickBot="1" x14ac:dyDescent="0.25">
      <c r="A740" s="114"/>
      <c r="B740" s="117"/>
      <c r="C740" s="93" t="s">
        <v>121</v>
      </c>
      <c r="D740" s="182"/>
      <c r="E740" s="21">
        <v>3</v>
      </c>
      <c r="F740" s="21">
        <v>1</v>
      </c>
      <c r="G740" s="21">
        <v>16.2</v>
      </c>
      <c r="H740" s="21">
        <v>1</v>
      </c>
      <c r="I740" s="92">
        <f t="shared" si="16"/>
        <v>16.2</v>
      </c>
    </row>
    <row r="741" spans="1:9" s="63" customFormat="1" ht="13.5" thickBot="1" x14ac:dyDescent="0.25">
      <c r="A741" s="131" t="s">
        <v>99</v>
      </c>
      <c r="B741" s="132"/>
      <c r="C741" s="132"/>
      <c r="D741" s="132"/>
      <c r="E741" s="132"/>
      <c r="F741" s="132"/>
      <c r="G741" s="132"/>
      <c r="H741" s="132"/>
      <c r="I741" s="133"/>
    </row>
    <row r="742" spans="1:9" s="63" customFormat="1" ht="13.5" thickBot="1" x14ac:dyDescent="0.25">
      <c r="A742" s="183" t="s">
        <v>100</v>
      </c>
      <c r="B742" s="184"/>
      <c r="C742" s="184"/>
      <c r="D742" s="184"/>
      <c r="E742" s="184"/>
      <c r="F742" s="184"/>
      <c r="G742" s="184"/>
      <c r="H742" s="184"/>
      <c r="I742" s="185"/>
    </row>
    <row r="743" spans="1:9" s="63" customFormat="1" ht="13.5" thickBot="1" x14ac:dyDescent="0.25">
      <c r="A743" s="173">
        <v>15</v>
      </c>
      <c r="B743" s="187" t="s">
        <v>141</v>
      </c>
      <c r="C743" s="190" t="s">
        <v>79</v>
      </c>
      <c r="D743" s="180" t="s">
        <v>101</v>
      </c>
      <c r="E743" s="94">
        <v>1</v>
      </c>
      <c r="F743" s="94">
        <v>8</v>
      </c>
      <c r="G743" s="94">
        <v>7.5</v>
      </c>
      <c r="H743" s="94">
        <v>1</v>
      </c>
      <c r="I743" s="92">
        <f t="shared" ref="I743:I745" si="17">H743*G743*F743</f>
        <v>60</v>
      </c>
    </row>
    <row r="744" spans="1:9" s="63" customFormat="1" ht="13.5" thickBot="1" x14ac:dyDescent="0.25">
      <c r="A744" s="174"/>
      <c r="B744" s="188"/>
      <c r="C744" s="179"/>
      <c r="D744" s="181"/>
      <c r="E744" s="95">
        <v>2</v>
      </c>
      <c r="F744" s="95">
        <v>3</v>
      </c>
      <c r="G744" s="95">
        <v>15</v>
      </c>
      <c r="H744" s="95">
        <v>1</v>
      </c>
      <c r="I744" s="92">
        <f t="shared" si="17"/>
        <v>45</v>
      </c>
    </row>
    <row r="745" spans="1:9" s="63" customFormat="1" ht="13.5" thickBot="1" x14ac:dyDescent="0.25">
      <c r="A745" s="186"/>
      <c r="B745" s="189"/>
      <c r="C745" s="191"/>
      <c r="D745" s="182"/>
      <c r="E745" s="98">
        <v>3</v>
      </c>
      <c r="F745" s="98">
        <v>1</v>
      </c>
      <c r="G745" s="98">
        <v>195</v>
      </c>
      <c r="H745" s="98">
        <v>1</v>
      </c>
      <c r="I745" s="92">
        <f t="shared" si="17"/>
        <v>195</v>
      </c>
    </row>
    <row r="746" spans="1:9" s="63" customFormat="1" ht="13.5" thickBot="1" x14ac:dyDescent="0.25">
      <c r="A746" s="183" t="s">
        <v>102</v>
      </c>
      <c r="B746" s="184"/>
      <c r="C746" s="184"/>
      <c r="D746" s="184"/>
      <c r="E746" s="184"/>
      <c r="F746" s="184"/>
      <c r="G746" s="184"/>
      <c r="H746" s="184"/>
      <c r="I746" s="185"/>
    </row>
    <row r="747" spans="1:9" s="63" customFormat="1" ht="13.5" thickBot="1" x14ac:dyDescent="0.25">
      <c r="A747" s="192">
        <v>19</v>
      </c>
      <c r="B747" s="187" t="s">
        <v>141</v>
      </c>
      <c r="C747" s="190" t="s">
        <v>79</v>
      </c>
      <c r="D747" s="180" t="s">
        <v>101</v>
      </c>
      <c r="E747" s="94">
        <v>1</v>
      </c>
      <c r="F747" s="94">
        <v>8</v>
      </c>
      <c r="G747" s="94">
        <v>7.5</v>
      </c>
      <c r="H747" s="94">
        <v>1</v>
      </c>
      <c r="I747" s="92">
        <f t="shared" ref="I747:I749" si="18">H747*G747*F747</f>
        <v>60</v>
      </c>
    </row>
    <row r="748" spans="1:9" s="63" customFormat="1" ht="13.5" thickBot="1" x14ac:dyDescent="0.25">
      <c r="A748" s="192"/>
      <c r="B748" s="188"/>
      <c r="C748" s="179"/>
      <c r="D748" s="181"/>
      <c r="E748" s="95">
        <v>2</v>
      </c>
      <c r="F748" s="95">
        <v>3</v>
      </c>
      <c r="G748" s="95">
        <v>15</v>
      </c>
      <c r="H748" s="95">
        <v>1</v>
      </c>
      <c r="I748" s="92">
        <f t="shared" si="18"/>
        <v>45</v>
      </c>
    </row>
    <row r="749" spans="1:9" s="63" customFormat="1" ht="13.5" thickBot="1" x14ac:dyDescent="0.25">
      <c r="A749" s="193"/>
      <c r="B749" s="189"/>
      <c r="C749" s="191"/>
      <c r="D749" s="182"/>
      <c r="E749" s="98">
        <v>3</v>
      </c>
      <c r="F749" s="98">
        <v>1</v>
      </c>
      <c r="G749" s="98">
        <v>195</v>
      </c>
      <c r="H749" s="98">
        <v>1</v>
      </c>
      <c r="I749" s="92">
        <f t="shared" si="18"/>
        <v>195</v>
      </c>
    </row>
    <row r="750" spans="1:9" s="63" customFormat="1" ht="13.5" thickBot="1" x14ac:dyDescent="0.25">
      <c r="A750" s="194" t="s">
        <v>103</v>
      </c>
      <c r="B750" s="195"/>
      <c r="C750" s="195"/>
      <c r="D750" s="195"/>
      <c r="E750" s="195"/>
      <c r="F750" s="195"/>
      <c r="G750" s="195"/>
      <c r="H750" s="195"/>
      <c r="I750" s="196"/>
    </row>
    <row r="751" spans="1:9" s="63" customFormat="1" ht="13.5" thickBot="1" x14ac:dyDescent="0.25">
      <c r="A751" s="197">
        <v>25</v>
      </c>
      <c r="B751" s="198" t="s">
        <v>142</v>
      </c>
      <c r="C751" s="190" t="s">
        <v>79</v>
      </c>
      <c r="D751" s="180" t="s">
        <v>101</v>
      </c>
      <c r="E751" s="94">
        <v>1</v>
      </c>
      <c r="F751" s="94">
        <v>8</v>
      </c>
      <c r="G751" s="94">
        <v>7.5</v>
      </c>
      <c r="H751" s="219">
        <v>4</v>
      </c>
      <c r="I751" s="92">
        <f t="shared" ref="I751:I753" si="19">H751*G751*F751</f>
        <v>240</v>
      </c>
    </row>
    <row r="752" spans="1:9" s="63" customFormat="1" ht="13.5" thickBot="1" x14ac:dyDescent="0.25">
      <c r="A752" s="174"/>
      <c r="B752" s="199"/>
      <c r="C752" s="179"/>
      <c r="D752" s="181"/>
      <c r="E752" s="95">
        <v>2</v>
      </c>
      <c r="F752" s="95">
        <v>3</v>
      </c>
      <c r="G752" s="95">
        <v>15</v>
      </c>
      <c r="H752" s="220">
        <v>4</v>
      </c>
      <c r="I752" s="92">
        <f t="shared" si="19"/>
        <v>180</v>
      </c>
    </row>
    <row r="753" spans="1:9" s="63" customFormat="1" ht="13.5" thickBot="1" x14ac:dyDescent="0.25">
      <c r="A753" s="175"/>
      <c r="B753" s="200"/>
      <c r="C753" s="191"/>
      <c r="D753" s="182"/>
      <c r="E753" s="98">
        <v>3</v>
      </c>
      <c r="F753" s="98">
        <v>1</v>
      </c>
      <c r="G753" s="98">
        <v>195</v>
      </c>
      <c r="H753" s="221">
        <v>4</v>
      </c>
      <c r="I753" s="92">
        <f t="shared" si="19"/>
        <v>780</v>
      </c>
    </row>
    <row r="754" spans="1:9" s="63" customFormat="1" ht="13.5" thickBot="1" x14ac:dyDescent="0.25">
      <c r="A754" s="183" t="s">
        <v>104</v>
      </c>
      <c r="B754" s="184"/>
      <c r="C754" s="184"/>
      <c r="D754" s="184"/>
      <c r="E754" s="184"/>
      <c r="F754" s="184"/>
      <c r="G754" s="184"/>
      <c r="H754" s="184"/>
      <c r="I754" s="185"/>
    </row>
    <row r="755" spans="1:9" s="63" customFormat="1" ht="13.5" thickBot="1" x14ac:dyDescent="0.25">
      <c r="A755" s="197">
        <v>28</v>
      </c>
      <c r="B755" s="198" t="s">
        <v>105</v>
      </c>
      <c r="C755" s="190" t="s">
        <v>79</v>
      </c>
      <c r="D755" s="180" t="s">
        <v>101</v>
      </c>
      <c r="E755" s="94">
        <v>1</v>
      </c>
      <c r="F755" s="94">
        <v>8</v>
      </c>
      <c r="G755" s="94">
        <v>7.5</v>
      </c>
      <c r="H755" s="94">
        <v>1</v>
      </c>
      <c r="I755" s="92">
        <f t="shared" ref="I755:I757" si="20">H755*G755*F755</f>
        <v>60</v>
      </c>
    </row>
    <row r="756" spans="1:9" s="63" customFormat="1" ht="13.5" thickBot="1" x14ac:dyDescent="0.25">
      <c r="A756" s="174"/>
      <c r="B756" s="199"/>
      <c r="C756" s="179"/>
      <c r="D756" s="181"/>
      <c r="E756" s="95">
        <v>2</v>
      </c>
      <c r="F756" s="95">
        <v>3</v>
      </c>
      <c r="G756" s="95">
        <v>15</v>
      </c>
      <c r="H756" s="95">
        <v>1</v>
      </c>
      <c r="I756" s="92">
        <f t="shared" si="20"/>
        <v>45</v>
      </c>
    </row>
    <row r="757" spans="1:9" s="63" customFormat="1" ht="13.5" thickBot="1" x14ac:dyDescent="0.25">
      <c r="A757" s="186"/>
      <c r="B757" s="201"/>
      <c r="C757" s="191"/>
      <c r="D757" s="182"/>
      <c r="E757" s="98">
        <v>3</v>
      </c>
      <c r="F757" s="98">
        <v>1</v>
      </c>
      <c r="G757" s="98">
        <v>195</v>
      </c>
      <c r="H757" s="98">
        <v>1</v>
      </c>
      <c r="I757" s="92">
        <f t="shared" si="20"/>
        <v>195</v>
      </c>
    </row>
    <row r="758" spans="1:9" s="63" customFormat="1" ht="13.5" thickBot="1" x14ac:dyDescent="0.25">
      <c r="A758" s="194" t="s">
        <v>106</v>
      </c>
      <c r="B758" s="195"/>
      <c r="C758" s="195"/>
      <c r="D758" s="195"/>
      <c r="E758" s="195"/>
      <c r="F758" s="195"/>
      <c r="G758" s="195"/>
      <c r="H758" s="195"/>
      <c r="I758" s="196"/>
    </row>
    <row r="759" spans="1:9" s="63" customFormat="1" ht="13.5" thickBot="1" x14ac:dyDescent="0.25">
      <c r="A759" s="197">
        <v>31</v>
      </c>
      <c r="B759" s="198" t="s">
        <v>106</v>
      </c>
      <c r="C759" s="179" t="s">
        <v>79</v>
      </c>
      <c r="D759" s="180" t="s">
        <v>107</v>
      </c>
      <c r="E759" s="99">
        <v>1</v>
      </c>
      <c r="F759" s="99">
        <v>8</v>
      </c>
      <c r="G759" s="99">
        <v>2.17</v>
      </c>
      <c r="H759" s="100">
        <v>1</v>
      </c>
      <c r="I759" s="92">
        <f t="shared" ref="I759:I761" si="21">H759*G759*F759</f>
        <v>17.36</v>
      </c>
    </row>
    <row r="760" spans="1:9" s="63" customFormat="1" ht="13.5" thickBot="1" x14ac:dyDescent="0.25">
      <c r="A760" s="174"/>
      <c r="B760" s="199"/>
      <c r="C760" s="179"/>
      <c r="D760" s="181"/>
      <c r="E760" s="95">
        <v>2</v>
      </c>
      <c r="F760" s="95">
        <v>4</v>
      </c>
      <c r="G760" s="95">
        <v>32.6</v>
      </c>
      <c r="H760" s="95">
        <v>1</v>
      </c>
      <c r="I760" s="92">
        <f t="shared" si="21"/>
        <v>130.4</v>
      </c>
    </row>
    <row r="761" spans="1:9" s="63" customFormat="1" ht="13.5" thickBot="1" x14ac:dyDescent="0.25">
      <c r="A761" s="186"/>
      <c r="B761" s="201"/>
      <c r="C761" s="93" t="s">
        <v>121</v>
      </c>
      <c r="D761" s="182"/>
      <c r="E761" s="98">
        <v>3</v>
      </c>
      <c r="F761" s="98">
        <v>0</v>
      </c>
      <c r="G761" s="98">
        <v>35.1</v>
      </c>
      <c r="H761" s="101">
        <v>1</v>
      </c>
      <c r="I761" s="92">
        <f t="shared" si="21"/>
        <v>0</v>
      </c>
    </row>
    <row r="762" spans="1:9" s="63" customFormat="1" ht="13.5" thickBot="1" x14ac:dyDescent="0.25">
      <c r="A762" s="131" t="s">
        <v>108</v>
      </c>
      <c r="B762" s="132"/>
      <c r="C762" s="132"/>
      <c r="D762" s="132"/>
      <c r="E762" s="132"/>
      <c r="F762" s="132"/>
      <c r="G762" s="132"/>
      <c r="H762" s="132"/>
      <c r="I762" s="133"/>
    </row>
    <row r="763" spans="1:9" s="63" customFormat="1" ht="13.5" thickBot="1" x14ac:dyDescent="0.25">
      <c r="A763" s="173">
        <v>38</v>
      </c>
      <c r="B763" s="202" t="s">
        <v>109</v>
      </c>
      <c r="C763" s="179" t="s">
        <v>79</v>
      </c>
      <c r="D763" s="180" t="s">
        <v>110</v>
      </c>
      <c r="E763" s="94">
        <v>1</v>
      </c>
      <c r="F763" s="94">
        <v>8</v>
      </c>
      <c r="G763" s="102">
        <v>23</v>
      </c>
      <c r="H763" s="102">
        <v>2</v>
      </c>
      <c r="I763" s="92">
        <f t="shared" ref="I763:I771" si="22">H763*G763*F763</f>
        <v>368</v>
      </c>
    </row>
    <row r="764" spans="1:9" s="63" customFormat="1" ht="13.5" thickBot="1" x14ac:dyDescent="0.25">
      <c r="A764" s="174"/>
      <c r="B764" s="199"/>
      <c r="C764" s="179"/>
      <c r="D764" s="181"/>
      <c r="E764" s="95">
        <v>2</v>
      </c>
      <c r="F764" s="95">
        <v>4</v>
      </c>
      <c r="G764" s="95">
        <v>47.1</v>
      </c>
      <c r="H764" s="95">
        <v>2</v>
      </c>
      <c r="I764" s="92">
        <f t="shared" si="22"/>
        <v>376.8</v>
      </c>
    </row>
    <row r="765" spans="1:9" s="63" customFormat="1" ht="13.5" thickBot="1" x14ac:dyDescent="0.25">
      <c r="A765" s="186"/>
      <c r="B765" s="201"/>
      <c r="C765" s="93" t="s">
        <v>121</v>
      </c>
      <c r="D765" s="182"/>
      <c r="E765" s="98">
        <v>3</v>
      </c>
      <c r="F765" s="98">
        <v>0</v>
      </c>
      <c r="G765" s="101">
        <v>160.80000000000001</v>
      </c>
      <c r="H765" s="101">
        <v>2</v>
      </c>
      <c r="I765" s="92">
        <f t="shared" si="22"/>
        <v>0</v>
      </c>
    </row>
    <row r="766" spans="1:9" s="63" customFormat="1" ht="13.5" thickBot="1" x14ac:dyDescent="0.25">
      <c r="A766" s="197">
        <v>39</v>
      </c>
      <c r="B766" s="202" t="s">
        <v>111</v>
      </c>
      <c r="C766" s="179" t="s">
        <v>79</v>
      </c>
      <c r="D766" s="180" t="s">
        <v>112</v>
      </c>
      <c r="E766" s="94">
        <v>1</v>
      </c>
      <c r="F766" s="94">
        <v>8</v>
      </c>
      <c r="G766" s="94">
        <v>23.2</v>
      </c>
      <c r="H766" s="102">
        <v>1</v>
      </c>
      <c r="I766" s="92">
        <f t="shared" si="22"/>
        <v>185.6</v>
      </c>
    </row>
    <row r="767" spans="1:9" s="63" customFormat="1" ht="13.5" thickBot="1" x14ac:dyDescent="0.25">
      <c r="A767" s="174"/>
      <c r="B767" s="199"/>
      <c r="C767" s="179"/>
      <c r="D767" s="181"/>
      <c r="E767" s="95">
        <v>2</v>
      </c>
      <c r="F767" s="95">
        <v>4</v>
      </c>
      <c r="G767" s="99">
        <v>31</v>
      </c>
      <c r="H767" s="95">
        <v>1</v>
      </c>
      <c r="I767" s="92">
        <f t="shared" si="22"/>
        <v>124</v>
      </c>
    </row>
    <row r="768" spans="1:9" s="63" customFormat="1" ht="13.5" thickBot="1" x14ac:dyDescent="0.25">
      <c r="A768" s="186"/>
      <c r="B768" s="201"/>
      <c r="C768" s="93" t="s">
        <v>121</v>
      </c>
      <c r="D768" s="182"/>
      <c r="E768" s="98">
        <v>3</v>
      </c>
      <c r="F768" s="98">
        <v>0</v>
      </c>
      <c r="G768" s="101">
        <v>100</v>
      </c>
      <c r="H768" s="101">
        <v>1</v>
      </c>
      <c r="I768" s="92">
        <f t="shared" si="22"/>
        <v>0</v>
      </c>
    </row>
    <row r="769" spans="1:9" s="63" customFormat="1" ht="13.5" thickBot="1" x14ac:dyDescent="0.25">
      <c r="A769" s="197">
        <v>40</v>
      </c>
      <c r="B769" s="202" t="s">
        <v>113</v>
      </c>
      <c r="C769" s="179" t="s">
        <v>79</v>
      </c>
      <c r="D769" s="203" t="s">
        <v>114</v>
      </c>
      <c r="E769" s="94">
        <v>1</v>
      </c>
      <c r="F769" s="94">
        <v>8</v>
      </c>
      <c r="G769" s="94">
        <v>1.3</v>
      </c>
      <c r="H769" s="102">
        <v>1</v>
      </c>
      <c r="I769" s="92">
        <f t="shared" si="22"/>
        <v>10.4</v>
      </c>
    </row>
    <row r="770" spans="1:9" s="63" customFormat="1" ht="13.5" thickBot="1" x14ac:dyDescent="0.25">
      <c r="A770" s="174"/>
      <c r="B770" s="199"/>
      <c r="C770" s="179"/>
      <c r="D770" s="181"/>
      <c r="E770" s="95">
        <v>2</v>
      </c>
      <c r="F770" s="95">
        <v>4</v>
      </c>
      <c r="G770" s="99">
        <v>5.7</v>
      </c>
      <c r="H770" s="95">
        <v>1</v>
      </c>
      <c r="I770" s="92">
        <f t="shared" si="22"/>
        <v>22.8</v>
      </c>
    </row>
    <row r="771" spans="1:9" s="63" customFormat="1" ht="13.5" thickBot="1" x14ac:dyDescent="0.25">
      <c r="A771" s="186"/>
      <c r="B771" s="201"/>
      <c r="C771" s="93" t="s">
        <v>121</v>
      </c>
      <c r="D771" s="204"/>
      <c r="E771" s="98">
        <v>3</v>
      </c>
      <c r="F771" s="98">
        <v>0</v>
      </c>
      <c r="G771" s="101">
        <v>14.6</v>
      </c>
      <c r="H771" s="101">
        <v>1</v>
      </c>
      <c r="I771" s="92">
        <f t="shared" si="22"/>
        <v>0</v>
      </c>
    </row>
    <row r="772" spans="1:9" s="63" customFormat="1" ht="13.5" thickBot="1" x14ac:dyDescent="0.25">
      <c r="A772" s="131" t="s">
        <v>115</v>
      </c>
      <c r="B772" s="132"/>
      <c r="C772" s="132"/>
      <c r="D772" s="132"/>
      <c r="E772" s="132"/>
      <c r="F772" s="132"/>
      <c r="G772" s="132"/>
      <c r="H772" s="132"/>
      <c r="I772" s="133"/>
    </row>
    <row r="773" spans="1:9" s="63" customFormat="1" ht="13.5" thickBot="1" x14ac:dyDescent="0.25">
      <c r="A773" s="197">
        <v>41</v>
      </c>
      <c r="B773" s="202" t="s">
        <v>113</v>
      </c>
      <c r="C773" s="179" t="s">
        <v>79</v>
      </c>
      <c r="D773" s="203" t="s">
        <v>116</v>
      </c>
      <c r="E773" s="94">
        <v>1</v>
      </c>
      <c r="F773" s="99">
        <v>8</v>
      </c>
      <c r="G773" s="99">
        <v>1.3</v>
      </c>
      <c r="H773" s="100">
        <v>1</v>
      </c>
      <c r="I773" s="92">
        <f t="shared" ref="I773:I775" si="23">H773*G773*F773</f>
        <v>10.4</v>
      </c>
    </row>
    <row r="774" spans="1:9" s="63" customFormat="1" ht="13.5" thickBot="1" x14ac:dyDescent="0.25">
      <c r="A774" s="174"/>
      <c r="B774" s="199"/>
      <c r="C774" s="179"/>
      <c r="D774" s="181"/>
      <c r="E774" s="95">
        <v>2</v>
      </c>
      <c r="F774" s="95">
        <v>4</v>
      </c>
      <c r="G774" s="95">
        <v>4.3</v>
      </c>
      <c r="H774" s="95">
        <v>1</v>
      </c>
      <c r="I774" s="92">
        <f t="shared" si="23"/>
        <v>17.2</v>
      </c>
    </row>
    <row r="775" spans="1:9" s="63" customFormat="1" ht="13.5" thickBot="1" x14ac:dyDescent="0.25">
      <c r="A775" s="175"/>
      <c r="B775" s="200"/>
      <c r="C775" s="93" t="s">
        <v>121</v>
      </c>
      <c r="D775" s="204"/>
      <c r="E775" s="98">
        <v>3</v>
      </c>
      <c r="F775" s="96">
        <v>0</v>
      </c>
      <c r="G775" s="96">
        <v>13.2</v>
      </c>
      <c r="H775" s="100">
        <v>1</v>
      </c>
      <c r="I775" s="92">
        <f t="shared" si="23"/>
        <v>0</v>
      </c>
    </row>
    <row r="776" spans="1:9" s="63" customFormat="1" ht="13.5" thickBot="1" x14ac:dyDescent="0.25">
      <c r="A776" s="131" t="s">
        <v>117</v>
      </c>
      <c r="B776" s="132"/>
      <c r="C776" s="132"/>
      <c r="D776" s="132"/>
      <c r="E776" s="132"/>
      <c r="F776" s="132"/>
      <c r="G776" s="132"/>
      <c r="H776" s="132"/>
      <c r="I776" s="133"/>
    </row>
    <row r="777" spans="1:9" s="63" customFormat="1" ht="13.5" thickBot="1" x14ac:dyDescent="0.25">
      <c r="A777" s="173">
        <v>42</v>
      </c>
      <c r="B777" s="202" t="s">
        <v>118</v>
      </c>
      <c r="C777" s="190" t="s">
        <v>79</v>
      </c>
      <c r="D777" s="203" t="s">
        <v>56</v>
      </c>
      <c r="E777" s="94">
        <v>1</v>
      </c>
      <c r="F777" s="94">
        <v>8</v>
      </c>
      <c r="G777" s="94">
        <v>1.7</v>
      </c>
      <c r="H777" s="102">
        <v>1</v>
      </c>
      <c r="I777" s="92">
        <f t="shared" ref="I777:I785" si="24">H777*G777*F777</f>
        <v>13.6</v>
      </c>
    </row>
    <row r="778" spans="1:9" s="63" customFormat="1" ht="13.5" thickBot="1" x14ac:dyDescent="0.25">
      <c r="A778" s="174"/>
      <c r="B778" s="199"/>
      <c r="C778" s="179"/>
      <c r="D778" s="181"/>
      <c r="E778" s="95">
        <v>2</v>
      </c>
      <c r="F778" s="95">
        <v>3</v>
      </c>
      <c r="G778" s="95">
        <v>11.9</v>
      </c>
      <c r="H778" s="95">
        <v>1</v>
      </c>
      <c r="I778" s="92">
        <f t="shared" si="24"/>
        <v>35.700000000000003</v>
      </c>
    </row>
    <row r="779" spans="1:9" s="63" customFormat="1" ht="13.5" thickBot="1" x14ac:dyDescent="0.25">
      <c r="A779" s="186"/>
      <c r="B779" s="201"/>
      <c r="C779" s="93" t="s">
        <v>121</v>
      </c>
      <c r="D779" s="204"/>
      <c r="E779" s="98">
        <v>3</v>
      </c>
      <c r="F779" s="98">
        <v>1</v>
      </c>
      <c r="G779" s="98">
        <v>27.4</v>
      </c>
      <c r="H779" s="101">
        <v>1</v>
      </c>
      <c r="I779" s="92">
        <f t="shared" si="24"/>
        <v>27.4</v>
      </c>
    </row>
    <row r="780" spans="1:9" s="63" customFormat="1" ht="13.5" thickBot="1" x14ac:dyDescent="0.25">
      <c r="A780" s="173">
        <v>43</v>
      </c>
      <c r="B780" s="202" t="s">
        <v>113</v>
      </c>
      <c r="C780" s="190" t="s">
        <v>79</v>
      </c>
      <c r="D780" s="180" t="s">
        <v>116</v>
      </c>
      <c r="E780" s="94">
        <v>1</v>
      </c>
      <c r="F780" s="94">
        <v>8</v>
      </c>
      <c r="G780" s="94">
        <v>1.3</v>
      </c>
      <c r="H780" s="102">
        <v>1</v>
      </c>
      <c r="I780" s="92">
        <f t="shared" si="24"/>
        <v>10.4</v>
      </c>
    </row>
    <row r="781" spans="1:9" s="63" customFormat="1" ht="13.5" thickBot="1" x14ac:dyDescent="0.25">
      <c r="A781" s="174"/>
      <c r="B781" s="199"/>
      <c r="C781" s="179"/>
      <c r="D781" s="181"/>
      <c r="E781" s="95">
        <v>2</v>
      </c>
      <c r="F781" s="95">
        <v>4</v>
      </c>
      <c r="G781" s="95">
        <v>4.3</v>
      </c>
      <c r="H781" s="95">
        <v>1</v>
      </c>
      <c r="I781" s="92">
        <f t="shared" si="24"/>
        <v>17.2</v>
      </c>
    </row>
    <row r="782" spans="1:9" s="63" customFormat="1" ht="13.5" thickBot="1" x14ac:dyDescent="0.25">
      <c r="A782" s="186"/>
      <c r="B782" s="201"/>
      <c r="C782" s="93" t="s">
        <v>121</v>
      </c>
      <c r="D782" s="182"/>
      <c r="E782" s="98">
        <v>3</v>
      </c>
      <c r="F782" s="98">
        <v>0</v>
      </c>
      <c r="G782" s="98">
        <v>13.2</v>
      </c>
      <c r="H782" s="101">
        <v>1</v>
      </c>
      <c r="I782" s="92">
        <f t="shared" si="24"/>
        <v>0</v>
      </c>
    </row>
    <row r="783" spans="1:9" s="63" customFormat="1" ht="13.5" thickBot="1" x14ac:dyDescent="0.25">
      <c r="A783" s="173">
        <v>44</v>
      </c>
      <c r="B783" s="202" t="s">
        <v>23</v>
      </c>
      <c r="C783" s="190" t="s">
        <v>79</v>
      </c>
      <c r="D783" s="180" t="s">
        <v>119</v>
      </c>
      <c r="E783" s="94">
        <v>1</v>
      </c>
      <c r="F783" s="102">
        <v>12</v>
      </c>
      <c r="G783" s="102">
        <v>12.3</v>
      </c>
      <c r="H783" s="102">
        <v>2</v>
      </c>
      <c r="I783" s="92">
        <f t="shared" si="24"/>
        <v>295.20000000000005</v>
      </c>
    </row>
    <row r="784" spans="1:9" s="63" customFormat="1" ht="13.5" thickBot="1" x14ac:dyDescent="0.25">
      <c r="A784" s="174"/>
      <c r="B784" s="199"/>
      <c r="C784" s="179"/>
      <c r="D784" s="181"/>
      <c r="E784" s="95">
        <v>2</v>
      </c>
      <c r="F784" s="95"/>
      <c r="G784" s="95"/>
      <c r="H784" s="95">
        <v>2</v>
      </c>
      <c r="I784" s="92">
        <f t="shared" si="24"/>
        <v>0</v>
      </c>
    </row>
    <row r="785" spans="1:13" s="63" customFormat="1" ht="13.5" thickBot="1" x14ac:dyDescent="0.25">
      <c r="A785" s="175"/>
      <c r="B785" s="200"/>
      <c r="C785" s="93" t="s">
        <v>121</v>
      </c>
      <c r="D785" s="204"/>
      <c r="E785" s="100">
        <v>3</v>
      </c>
      <c r="F785" s="100"/>
      <c r="G785" s="100"/>
      <c r="H785" s="100">
        <v>2</v>
      </c>
      <c r="I785" s="92">
        <f t="shared" si="24"/>
        <v>0</v>
      </c>
    </row>
    <row r="786" spans="1:13" s="63" customFormat="1" x14ac:dyDescent="0.2">
      <c r="A786" s="84">
        <v>45</v>
      </c>
      <c r="B786" s="72" t="s">
        <v>120</v>
      </c>
      <c r="C786" s="84"/>
      <c r="D786" s="81"/>
      <c r="E786" s="9"/>
      <c r="F786" s="9"/>
      <c r="G786" s="81"/>
      <c r="H786" s="81"/>
      <c r="I786" s="73">
        <f>SUM(I705:I785)</f>
        <v>4552.5599999999986</v>
      </c>
    </row>
    <row r="787" spans="1:13" s="63" customFormat="1" ht="13.5" x14ac:dyDescent="0.25">
      <c r="A787" s="1"/>
      <c r="B787" s="53"/>
      <c r="C787" s="54"/>
      <c r="D787" s="54"/>
      <c r="E787" s="54"/>
      <c r="F787" s="54"/>
      <c r="G787" s="1"/>
      <c r="H787" s="1"/>
      <c r="I787" s="52"/>
    </row>
    <row r="788" spans="1:13" s="63" customFormat="1" ht="26.25" customHeight="1" x14ac:dyDescent="0.2">
      <c r="A788" s="1"/>
      <c r="B788" s="1" t="s">
        <v>63</v>
      </c>
      <c r="C788" s="54"/>
      <c r="D788" s="54"/>
      <c r="E788" s="54"/>
      <c r="F788" s="54"/>
      <c r="G788" s="1"/>
      <c r="H788" s="1"/>
      <c r="I788" s="52">
        <f>I786</f>
        <v>4552.5599999999986</v>
      </c>
    </row>
    <row r="789" spans="1:13" s="63" customFormat="1" ht="12.75" customHeight="1" x14ac:dyDescent="0.2">
      <c r="A789" s="1"/>
      <c r="B789" s="1" t="s">
        <v>136</v>
      </c>
      <c r="C789" s="54"/>
      <c r="D789" s="54"/>
      <c r="E789" s="54"/>
      <c r="F789" s="54"/>
      <c r="G789" s="1"/>
      <c r="H789" s="1"/>
      <c r="I789" s="52"/>
    </row>
    <row r="790" spans="1:13" s="63" customFormat="1" ht="13.5" x14ac:dyDescent="0.25">
      <c r="A790" s="1"/>
      <c r="B790" s="48" t="s">
        <v>68</v>
      </c>
      <c r="C790" s="54"/>
      <c r="D790" s="54"/>
      <c r="E790" s="54"/>
      <c r="F790" s="54"/>
      <c r="G790" s="1"/>
      <c r="H790" s="1"/>
      <c r="I790" s="52"/>
    </row>
    <row r="791" spans="1:13" s="63" customFormat="1" ht="26.25" customHeight="1" x14ac:dyDescent="0.25">
      <c r="A791" s="1"/>
      <c r="B791" s="48"/>
      <c r="C791" s="54"/>
      <c r="D791" s="54"/>
      <c r="E791" s="54"/>
      <c r="F791" s="54"/>
      <c r="G791" s="1"/>
      <c r="H791" s="1"/>
      <c r="I791" s="52"/>
    </row>
    <row r="792" spans="1:13" s="63" customFormat="1" ht="12.75" customHeight="1" x14ac:dyDescent="0.25">
      <c r="A792" s="1"/>
      <c r="B792" s="53" t="s">
        <v>138</v>
      </c>
      <c r="C792" s="54"/>
      <c r="D792" s="54"/>
      <c r="E792" s="54"/>
      <c r="F792" s="54"/>
      <c r="G792" s="1"/>
      <c r="H792" s="1"/>
      <c r="I792" s="52"/>
    </row>
    <row r="793" spans="1:13" s="63" customFormat="1" ht="13.5" x14ac:dyDescent="0.25">
      <c r="A793" s="1"/>
      <c r="B793" s="53" t="s">
        <v>139</v>
      </c>
      <c r="C793" s="54"/>
      <c r="D793" s="54"/>
      <c r="E793" s="54"/>
      <c r="F793" s="54"/>
      <c r="G793" s="1"/>
      <c r="H793" s="1"/>
      <c r="I793" s="52"/>
    </row>
    <row r="794" spans="1:13" ht="60.75" customHeight="1" x14ac:dyDescent="0.2">
      <c r="B794" s="166" t="s">
        <v>69</v>
      </c>
      <c r="C794" s="166"/>
      <c r="D794" s="166"/>
      <c r="E794" s="166"/>
      <c r="F794" s="166"/>
      <c r="G794" s="166"/>
      <c r="H794" s="166"/>
      <c r="I794" s="166"/>
      <c r="M794" s="56"/>
    </row>
    <row r="797" spans="1:13" x14ac:dyDescent="0.2">
      <c r="H797" s="55"/>
      <c r="K797" s="55"/>
    </row>
    <row r="798" spans="1:13" x14ac:dyDescent="0.2">
      <c r="K798" s="56"/>
    </row>
    <row r="799" spans="1:13" x14ac:dyDescent="0.2">
      <c r="K799" s="56"/>
    </row>
    <row r="800" spans="1:13" x14ac:dyDescent="0.2">
      <c r="D800" s="56"/>
      <c r="I800" s="51"/>
      <c r="K800" s="51"/>
    </row>
    <row r="801" spans="4:13" x14ac:dyDescent="0.2">
      <c r="D801" s="56"/>
    </row>
    <row r="802" spans="4:13" x14ac:dyDescent="0.2">
      <c r="D802" s="56"/>
      <c r="I802" s="51"/>
      <c r="K802" s="51"/>
      <c r="M802" s="51"/>
    </row>
    <row r="803" spans="4:13" x14ac:dyDescent="0.2">
      <c r="D803" s="56"/>
    </row>
    <row r="804" spans="4:13" x14ac:dyDescent="0.2">
      <c r="D804" s="56"/>
      <c r="I804" s="51"/>
    </row>
    <row r="805" spans="4:13" x14ac:dyDescent="0.2">
      <c r="D805" s="56"/>
    </row>
    <row r="806" spans="4:13" x14ac:dyDescent="0.2">
      <c r="D806" s="56"/>
    </row>
    <row r="807" spans="4:13" x14ac:dyDescent="0.2">
      <c r="D807" s="56"/>
    </row>
    <row r="808" spans="4:13" x14ac:dyDescent="0.2">
      <c r="D808" s="55"/>
    </row>
    <row r="809" spans="4:13" x14ac:dyDescent="0.2">
      <c r="I809" s="47"/>
    </row>
  </sheetData>
  <mergeCells count="933">
    <mergeCell ref="A16:A18"/>
    <mergeCell ref="A780:A782"/>
    <mergeCell ref="B780:B782"/>
    <mergeCell ref="C780:C781"/>
    <mergeCell ref="D780:D782"/>
    <mergeCell ref="A783:A785"/>
    <mergeCell ref="A773:A775"/>
    <mergeCell ref="B773:B775"/>
    <mergeCell ref="C773:C774"/>
    <mergeCell ref="D773:D775"/>
    <mergeCell ref="A776:I776"/>
    <mergeCell ref="A777:A779"/>
    <mergeCell ref="B777:B779"/>
    <mergeCell ref="C777:C778"/>
    <mergeCell ref="D777:D779"/>
    <mergeCell ref="B783:B785"/>
    <mergeCell ref="C783:C784"/>
    <mergeCell ref="D783:D785"/>
    <mergeCell ref="A766:A768"/>
    <mergeCell ref="B766:B768"/>
    <mergeCell ref="C766:C767"/>
    <mergeCell ref="D766:D768"/>
    <mergeCell ref="A769:A771"/>
    <mergeCell ref="B769:B771"/>
    <mergeCell ref="C769:C770"/>
    <mergeCell ref="D769:D771"/>
    <mergeCell ref="A772:I772"/>
    <mergeCell ref="A758:I758"/>
    <mergeCell ref="A759:A761"/>
    <mergeCell ref="B759:B761"/>
    <mergeCell ref="C759:C760"/>
    <mergeCell ref="D759:D761"/>
    <mergeCell ref="A762:I762"/>
    <mergeCell ref="A763:A765"/>
    <mergeCell ref="B763:B765"/>
    <mergeCell ref="C763:C764"/>
    <mergeCell ref="D763:D765"/>
    <mergeCell ref="A750:I750"/>
    <mergeCell ref="A751:A753"/>
    <mergeCell ref="B751:B753"/>
    <mergeCell ref="C751:C753"/>
    <mergeCell ref="D751:D753"/>
    <mergeCell ref="A754:I754"/>
    <mergeCell ref="A755:A757"/>
    <mergeCell ref="B755:B757"/>
    <mergeCell ref="C755:C757"/>
    <mergeCell ref="D755:D757"/>
    <mergeCell ref="A742:I742"/>
    <mergeCell ref="A743:A745"/>
    <mergeCell ref="B743:B745"/>
    <mergeCell ref="C743:C745"/>
    <mergeCell ref="D743:D745"/>
    <mergeCell ref="A746:I746"/>
    <mergeCell ref="A747:A749"/>
    <mergeCell ref="B747:B749"/>
    <mergeCell ref="C747:C749"/>
    <mergeCell ref="D747:D749"/>
    <mergeCell ref="A735:A737"/>
    <mergeCell ref="B735:B737"/>
    <mergeCell ref="C735:C736"/>
    <mergeCell ref="D735:D737"/>
    <mergeCell ref="A738:A740"/>
    <mergeCell ref="B738:B740"/>
    <mergeCell ref="C738:C739"/>
    <mergeCell ref="D738:D740"/>
    <mergeCell ref="A741:I741"/>
    <mergeCell ref="A726:A728"/>
    <mergeCell ref="B726:B728"/>
    <mergeCell ref="C726:C727"/>
    <mergeCell ref="D726:D728"/>
    <mergeCell ref="A729:A731"/>
    <mergeCell ref="B729:B731"/>
    <mergeCell ref="C729:C730"/>
    <mergeCell ref="D729:D731"/>
    <mergeCell ref="A732:A734"/>
    <mergeCell ref="B732:B734"/>
    <mergeCell ref="C732:C733"/>
    <mergeCell ref="D732:D734"/>
    <mergeCell ref="A717:A719"/>
    <mergeCell ref="B717:B719"/>
    <mergeCell ref="C717:C718"/>
    <mergeCell ref="D717:D719"/>
    <mergeCell ref="A720:A722"/>
    <mergeCell ref="B720:B722"/>
    <mergeCell ref="C720:C721"/>
    <mergeCell ref="D720:D722"/>
    <mergeCell ref="A723:A725"/>
    <mergeCell ref="B723:B725"/>
    <mergeCell ref="C723:C724"/>
    <mergeCell ref="D723:D725"/>
    <mergeCell ref="A708:A710"/>
    <mergeCell ref="B708:B710"/>
    <mergeCell ref="C708:C709"/>
    <mergeCell ref="D708:D710"/>
    <mergeCell ref="A711:A713"/>
    <mergeCell ref="B711:B713"/>
    <mergeCell ref="C711:C712"/>
    <mergeCell ref="D711:D713"/>
    <mergeCell ref="A714:A716"/>
    <mergeCell ref="B714:B716"/>
    <mergeCell ref="C714:C715"/>
    <mergeCell ref="D714:D716"/>
    <mergeCell ref="A691:A693"/>
    <mergeCell ref="B691:B693"/>
    <mergeCell ref="C691:C692"/>
    <mergeCell ref="D691:D693"/>
    <mergeCell ref="A700:I700"/>
    <mergeCell ref="A701:I701"/>
    <mergeCell ref="A702:I702"/>
    <mergeCell ref="A704:I704"/>
    <mergeCell ref="A705:A707"/>
    <mergeCell ref="B705:B707"/>
    <mergeCell ref="C705:C706"/>
    <mergeCell ref="D705:D707"/>
    <mergeCell ref="A681:A683"/>
    <mergeCell ref="B681:B683"/>
    <mergeCell ref="C681:C682"/>
    <mergeCell ref="D681:D683"/>
    <mergeCell ref="A684:A686"/>
    <mergeCell ref="B684:B686"/>
    <mergeCell ref="C684:C685"/>
    <mergeCell ref="D684:D686"/>
    <mergeCell ref="A687:A689"/>
    <mergeCell ref="B687:B689"/>
    <mergeCell ref="C687:C688"/>
    <mergeCell ref="D687:D689"/>
    <mergeCell ref="A672:A674"/>
    <mergeCell ref="B672:B674"/>
    <mergeCell ref="C672:C673"/>
    <mergeCell ref="D672:D674"/>
    <mergeCell ref="A675:A677"/>
    <mergeCell ref="B675:B677"/>
    <mergeCell ref="C675:C676"/>
    <mergeCell ref="D675:D677"/>
    <mergeCell ref="A678:A680"/>
    <mergeCell ref="B678:B680"/>
    <mergeCell ref="C678:C679"/>
    <mergeCell ref="D678:D680"/>
    <mergeCell ref="A663:A665"/>
    <mergeCell ref="B663:B665"/>
    <mergeCell ref="C663:C664"/>
    <mergeCell ref="D663:D665"/>
    <mergeCell ref="A666:A668"/>
    <mergeCell ref="B666:B668"/>
    <mergeCell ref="C666:C667"/>
    <mergeCell ref="D666:D668"/>
    <mergeCell ref="A669:A671"/>
    <mergeCell ref="B669:B671"/>
    <mergeCell ref="C669:C670"/>
    <mergeCell ref="D669:D671"/>
    <mergeCell ref="A654:A656"/>
    <mergeCell ref="B654:B656"/>
    <mergeCell ref="C654:C655"/>
    <mergeCell ref="D654:D656"/>
    <mergeCell ref="A657:A659"/>
    <mergeCell ref="B657:B659"/>
    <mergeCell ref="C657:C658"/>
    <mergeCell ref="D657:D659"/>
    <mergeCell ref="A660:A662"/>
    <mergeCell ref="B660:B662"/>
    <mergeCell ref="C660:C661"/>
    <mergeCell ref="D660:D662"/>
    <mergeCell ref="A645:A647"/>
    <mergeCell ref="B645:B647"/>
    <mergeCell ref="C645:C646"/>
    <mergeCell ref="D645:D647"/>
    <mergeCell ref="A648:A650"/>
    <mergeCell ref="B648:B650"/>
    <mergeCell ref="C648:C649"/>
    <mergeCell ref="D648:D650"/>
    <mergeCell ref="A651:A653"/>
    <mergeCell ref="B651:B653"/>
    <mergeCell ref="C651:C652"/>
    <mergeCell ref="D651:D653"/>
    <mergeCell ref="A636:A638"/>
    <mergeCell ref="B636:B638"/>
    <mergeCell ref="C636:C637"/>
    <mergeCell ref="D636:D638"/>
    <mergeCell ref="A639:A641"/>
    <mergeCell ref="B639:B641"/>
    <mergeCell ref="C639:C640"/>
    <mergeCell ref="D639:D641"/>
    <mergeCell ref="A642:A644"/>
    <mergeCell ref="B642:B644"/>
    <mergeCell ref="C642:C643"/>
    <mergeCell ref="D642:D644"/>
    <mergeCell ref="A627:A629"/>
    <mergeCell ref="B627:B629"/>
    <mergeCell ref="C627:C628"/>
    <mergeCell ref="D627:D629"/>
    <mergeCell ref="A630:A632"/>
    <mergeCell ref="B630:B632"/>
    <mergeCell ref="C630:C631"/>
    <mergeCell ref="D630:D632"/>
    <mergeCell ref="A633:A635"/>
    <mergeCell ref="B633:B635"/>
    <mergeCell ref="C633:C634"/>
    <mergeCell ref="D633:D635"/>
    <mergeCell ref="A618:I618"/>
    <mergeCell ref="A619:I619"/>
    <mergeCell ref="B621:B623"/>
    <mergeCell ref="C621:C622"/>
    <mergeCell ref="D621:D623"/>
    <mergeCell ref="A624:A626"/>
    <mergeCell ref="B624:B626"/>
    <mergeCell ref="C624:C625"/>
    <mergeCell ref="D624:D626"/>
    <mergeCell ref="A621:A623"/>
    <mergeCell ref="A604:A606"/>
    <mergeCell ref="B604:B606"/>
    <mergeCell ref="C604:C605"/>
    <mergeCell ref="D604:D606"/>
    <mergeCell ref="A608:A610"/>
    <mergeCell ref="B608:B610"/>
    <mergeCell ref="C608:C609"/>
    <mergeCell ref="D608:D610"/>
    <mergeCell ref="A617:I617"/>
    <mergeCell ref="A595:A597"/>
    <mergeCell ref="B595:B597"/>
    <mergeCell ref="C595:C596"/>
    <mergeCell ref="D595:D597"/>
    <mergeCell ref="A598:A600"/>
    <mergeCell ref="B598:B600"/>
    <mergeCell ref="C598:C599"/>
    <mergeCell ref="D598:D600"/>
    <mergeCell ref="A601:A603"/>
    <mergeCell ref="B601:B603"/>
    <mergeCell ref="C601:C602"/>
    <mergeCell ref="D601:D603"/>
    <mergeCell ref="A586:A588"/>
    <mergeCell ref="B586:B588"/>
    <mergeCell ref="C586:C587"/>
    <mergeCell ref="D586:D588"/>
    <mergeCell ref="A589:A591"/>
    <mergeCell ref="B589:B591"/>
    <mergeCell ref="C589:C590"/>
    <mergeCell ref="D589:D591"/>
    <mergeCell ref="A592:A594"/>
    <mergeCell ref="B592:B594"/>
    <mergeCell ref="C592:C593"/>
    <mergeCell ref="D592:D594"/>
    <mergeCell ref="A577:A579"/>
    <mergeCell ref="B577:B579"/>
    <mergeCell ref="C577:C578"/>
    <mergeCell ref="D577:D579"/>
    <mergeCell ref="A580:A582"/>
    <mergeCell ref="B580:B582"/>
    <mergeCell ref="C580:C581"/>
    <mergeCell ref="D580:D582"/>
    <mergeCell ref="A583:A585"/>
    <mergeCell ref="B583:B585"/>
    <mergeCell ref="C583:C584"/>
    <mergeCell ref="D583:D585"/>
    <mergeCell ref="A568:A570"/>
    <mergeCell ref="B568:B570"/>
    <mergeCell ref="C568:C569"/>
    <mergeCell ref="D568:D570"/>
    <mergeCell ref="A571:A573"/>
    <mergeCell ref="B571:B573"/>
    <mergeCell ref="C571:C572"/>
    <mergeCell ref="D571:D573"/>
    <mergeCell ref="A574:A576"/>
    <mergeCell ref="B574:B576"/>
    <mergeCell ref="C574:C575"/>
    <mergeCell ref="D574:D576"/>
    <mergeCell ref="A559:A561"/>
    <mergeCell ref="B559:B561"/>
    <mergeCell ref="C559:C560"/>
    <mergeCell ref="D559:D561"/>
    <mergeCell ref="A562:A564"/>
    <mergeCell ref="B562:B564"/>
    <mergeCell ref="C562:C563"/>
    <mergeCell ref="D562:D564"/>
    <mergeCell ref="A565:A567"/>
    <mergeCell ref="B565:B567"/>
    <mergeCell ref="C565:C566"/>
    <mergeCell ref="D565:D567"/>
    <mergeCell ref="A550:A552"/>
    <mergeCell ref="B550:B552"/>
    <mergeCell ref="C550:C551"/>
    <mergeCell ref="D550:D552"/>
    <mergeCell ref="A553:A555"/>
    <mergeCell ref="B553:B555"/>
    <mergeCell ref="C553:C554"/>
    <mergeCell ref="D553:D555"/>
    <mergeCell ref="A556:A558"/>
    <mergeCell ref="B556:B558"/>
    <mergeCell ref="C556:C557"/>
    <mergeCell ref="D556:D558"/>
    <mergeCell ref="A522:A524"/>
    <mergeCell ref="B522:B524"/>
    <mergeCell ref="C522:C523"/>
    <mergeCell ref="D522:D524"/>
    <mergeCell ref="A534:I534"/>
    <mergeCell ref="A535:I535"/>
    <mergeCell ref="A536:I536"/>
    <mergeCell ref="B538:B540"/>
    <mergeCell ref="C538:C539"/>
    <mergeCell ref="D538:D540"/>
    <mergeCell ref="A538:A540"/>
    <mergeCell ref="A541:A543"/>
    <mergeCell ref="B541:B543"/>
    <mergeCell ref="C541:C542"/>
    <mergeCell ref="D541:D543"/>
    <mergeCell ref="A544:A546"/>
    <mergeCell ref="B544:B546"/>
    <mergeCell ref="C544:C545"/>
    <mergeCell ref="D544:D546"/>
    <mergeCell ref="A547:A549"/>
    <mergeCell ref="B547:B549"/>
    <mergeCell ref="C547:C548"/>
    <mergeCell ref="D547:D549"/>
    <mergeCell ref="A515:I515"/>
    <mergeCell ref="A516:A518"/>
    <mergeCell ref="B516:B518"/>
    <mergeCell ref="C516:C517"/>
    <mergeCell ref="D516:D518"/>
    <mergeCell ref="A519:A521"/>
    <mergeCell ref="B519:B521"/>
    <mergeCell ref="C519:C520"/>
    <mergeCell ref="D519:D521"/>
    <mergeCell ref="A508:A510"/>
    <mergeCell ref="B508:B510"/>
    <mergeCell ref="C508:C509"/>
    <mergeCell ref="D508:D510"/>
    <mergeCell ref="A511:I511"/>
    <mergeCell ref="A512:A514"/>
    <mergeCell ref="B512:B514"/>
    <mergeCell ref="C512:C513"/>
    <mergeCell ref="D512:D514"/>
    <mergeCell ref="A501:I501"/>
    <mergeCell ref="A502:A504"/>
    <mergeCell ref="B502:B504"/>
    <mergeCell ref="C502:C503"/>
    <mergeCell ref="D502:D504"/>
    <mergeCell ref="A505:A507"/>
    <mergeCell ref="B505:B507"/>
    <mergeCell ref="C505:C506"/>
    <mergeCell ref="D505:D507"/>
    <mergeCell ref="A493:I493"/>
    <mergeCell ref="A494:A496"/>
    <mergeCell ref="B494:B496"/>
    <mergeCell ref="C494:C496"/>
    <mergeCell ref="D494:D496"/>
    <mergeCell ref="A497:I497"/>
    <mergeCell ref="A498:A500"/>
    <mergeCell ref="B498:B500"/>
    <mergeCell ref="C498:C499"/>
    <mergeCell ref="D498:D500"/>
    <mergeCell ref="A485:I485"/>
    <mergeCell ref="A486:A488"/>
    <mergeCell ref="B486:B488"/>
    <mergeCell ref="C486:C488"/>
    <mergeCell ref="D486:D488"/>
    <mergeCell ref="A489:I489"/>
    <mergeCell ref="A490:A492"/>
    <mergeCell ref="B490:B492"/>
    <mergeCell ref="C490:C492"/>
    <mergeCell ref="D490:D492"/>
    <mergeCell ref="A477:A479"/>
    <mergeCell ref="B477:B479"/>
    <mergeCell ref="C477:C478"/>
    <mergeCell ref="D477:D479"/>
    <mergeCell ref="A480:I480"/>
    <mergeCell ref="A481:I481"/>
    <mergeCell ref="A482:A484"/>
    <mergeCell ref="B482:B484"/>
    <mergeCell ref="C482:C484"/>
    <mergeCell ref="D482:D484"/>
    <mergeCell ref="A468:A470"/>
    <mergeCell ref="B468:B470"/>
    <mergeCell ref="C468:C469"/>
    <mergeCell ref="D468:D470"/>
    <mergeCell ref="A471:A473"/>
    <mergeCell ref="B471:B473"/>
    <mergeCell ref="C471:C472"/>
    <mergeCell ref="D471:D473"/>
    <mergeCell ref="A474:A476"/>
    <mergeCell ref="B474:B476"/>
    <mergeCell ref="C474:C475"/>
    <mergeCell ref="D474:D476"/>
    <mergeCell ref="A459:A461"/>
    <mergeCell ref="B459:B461"/>
    <mergeCell ref="C459:C460"/>
    <mergeCell ref="D459:D461"/>
    <mergeCell ref="A462:A464"/>
    <mergeCell ref="B462:B464"/>
    <mergeCell ref="C462:C463"/>
    <mergeCell ref="D462:D464"/>
    <mergeCell ref="A465:A467"/>
    <mergeCell ref="B465:B467"/>
    <mergeCell ref="C465:C466"/>
    <mergeCell ref="D465:D467"/>
    <mergeCell ref="A450:A452"/>
    <mergeCell ref="B450:B452"/>
    <mergeCell ref="C450:C451"/>
    <mergeCell ref="D450:D452"/>
    <mergeCell ref="A453:A455"/>
    <mergeCell ref="B453:B455"/>
    <mergeCell ref="C453:C454"/>
    <mergeCell ref="D453:D455"/>
    <mergeCell ref="A456:A458"/>
    <mergeCell ref="B456:B458"/>
    <mergeCell ref="C456:C457"/>
    <mergeCell ref="D456:D458"/>
    <mergeCell ref="A440:I440"/>
    <mergeCell ref="A441:I441"/>
    <mergeCell ref="A443:I443"/>
    <mergeCell ref="A444:A446"/>
    <mergeCell ref="B444:B446"/>
    <mergeCell ref="C444:C445"/>
    <mergeCell ref="D444:D446"/>
    <mergeCell ref="A447:A449"/>
    <mergeCell ref="B447:B449"/>
    <mergeCell ref="C447:C448"/>
    <mergeCell ref="D447:D449"/>
    <mergeCell ref="A426:A428"/>
    <mergeCell ref="B426:B428"/>
    <mergeCell ref="C426:C427"/>
    <mergeCell ref="D426:D428"/>
    <mergeCell ref="A430:A432"/>
    <mergeCell ref="B430:B432"/>
    <mergeCell ref="C430:C431"/>
    <mergeCell ref="D430:D432"/>
    <mergeCell ref="A439:I439"/>
    <mergeCell ref="A417:A419"/>
    <mergeCell ref="B417:B419"/>
    <mergeCell ref="C417:C418"/>
    <mergeCell ref="D417:D419"/>
    <mergeCell ref="A420:A422"/>
    <mergeCell ref="B420:B422"/>
    <mergeCell ref="C420:C421"/>
    <mergeCell ref="D420:D422"/>
    <mergeCell ref="A423:A425"/>
    <mergeCell ref="B423:B425"/>
    <mergeCell ref="C423:C424"/>
    <mergeCell ref="D423:D425"/>
    <mergeCell ref="A408:A410"/>
    <mergeCell ref="B408:B410"/>
    <mergeCell ref="C408:C409"/>
    <mergeCell ref="D408:D410"/>
    <mergeCell ref="A411:A413"/>
    <mergeCell ref="B411:B413"/>
    <mergeCell ref="C411:C412"/>
    <mergeCell ref="D411:D413"/>
    <mergeCell ref="A414:A416"/>
    <mergeCell ref="B414:B416"/>
    <mergeCell ref="C414:C415"/>
    <mergeCell ref="D414:D416"/>
    <mergeCell ref="A399:A401"/>
    <mergeCell ref="B399:B401"/>
    <mergeCell ref="C399:C400"/>
    <mergeCell ref="D399:D401"/>
    <mergeCell ref="A402:A404"/>
    <mergeCell ref="B402:B404"/>
    <mergeCell ref="C402:C403"/>
    <mergeCell ref="D402:D404"/>
    <mergeCell ref="A405:A407"/>
    <mergeCell ref="B405:B407"/>
    <mergeCell ref="C405:C406"/>
    <mergeCell ref="D405:D407"/>
    <mergeCell ref="A390:A392"/>
    <mergeCell ref="B390:B392"/>
    <mergeCell ref="C390:C391"/>
    <mergeCell ref="D390:D392"/>
    <mergeCell ref="A393:A395"/>
    <mergeCell ref="B393:B395"/>
    <mergeCell ref="C393:C394"/>
    <mergeCell ref="D393:D395"/>
    <mergeCell ref="A396:A398"/>
    <mergeCell ref="B396:B398"/>
    <mergeCell ref="C396:C397"/>
    <mergeCell ref="D396:D398"/>
    <mergeCell ref="A381:A383"/>
    <mergeCell ref="B381:B383"/>
    <mergeCell ref="C381:C382"/>
    <mergeCell ref="D381:D383"/>
    <mergeCell ref="A384:A386"/>
    <mergeCell ref="B384:B386"/>
    <mergeCell ref="C384:C385"/>
    <mergeCell ref="D384:D386"/>
    <mergeCell ref="A387:A389"/>
    <mergeCell ref="B387:B389"/>
    <mergeCell ref="C387:C388"/>
    <mergeCell ref="D387:D389"/>
    <mergeCell ref="A372:A374"/>
    <mergeCell ref="B372:B374"/>
    <mergeCell ref="C372:C373"/>
    <mergeCell ref="D372:D374"/>
    <mergeCell ref="A375:A377"/>
    <mergeCell ref="B375:B377"/>
    <mergeCell ref="C375:C376"/>
    <mergeCell ref="D375:D377"/>
    <mergeCell ref="A378:A380"/>
    <mergeCell ref="B378:B380"/>
    <mergeCell ref="C378:C379"/>
    <mergeCell ref="D378:D380"/>
    <mergeCell ref="A363:A365"/>
    <mergeCell ref="B363:B365"/>
    <mergeCell ref="C363:C364"/>
    <mergeCell ref="D363:D365"/>
    <mergeCell ref="A366:A368"/>
    <mergeCell ref="B366:B368"/>
    <mergeCell ref="C366:C367"/>
    <mergeCell ref="D366:D368"/>
    <mergeCell ref="A369:A371"/>
    <mergeCell ref="B369:B371"/>
    <mergeCell ref="C369:C370"/>
    <mergeCell ref="D369:D371"/>
    <mergeCell ref="A347:A349"/>
    <mergeCell ref="B347:B349"/>
    <mergeCell ref="C347:C348"/>
    <mergeCell ref="D347:D349"/>
    <mergeCell ref="A356:I356"/>
    <mergeCell ref="A357:I357"/>
    <mergeCell ref="A358:I358"/>
    <mergeCell ref="B360:B362"/>
    <mergeCell ref="C360:C361"/>
    <mergeCell ref="D360:D362"/>
    <mergeCell ref="A360:A362"/>
    <mergeCell ref="A337:A339"/>
    <mergeCell ref="B337:B339"/>
    <mergeCell ref="C337:C338"/>
    <mergeCell ref="D337:D339"/>
    <mergeCell ref="A340:A342"/>
    <mergeCell ref="B340:B342"/>
    <mergeCell ref="C340:C341"/>
    <mergeCell ref="D340:D342"/>
    <mergeCell ref="A343:A345"/>
    <mergeCell ref="B343:B345"/>
    <mergeCell ref="C343:C344"/>
    <mergeCell ref="D343:D345"/>
    <mergeCell ref="A328:A330"/>
    <mergeCell ref="B328:B330"/>
    <mergeCell ref="C328:C329"/>
    <mergeCell ref="D328:D330"/>
    <mergeCell ref="A331:A333"/>
    <mergeCell ref="B331:B333"/>
    <mergeCell ref="C331:C332"/>
    <mergeCell ref="D331:D333"/>
    <mergeCell ref="A334:A336"/>
    <mergeCell ref="B334:B336"/>
    <mergeCell ref="C334:C335"/>
    <mergeCell ref="D334:D336"/>
    <mergeCell ref="A319:A321"/>
    <mergeCell ref="B319:B321"/>
    <mergeCell ref="C319:C320"/>
    <mergeCell ref="D319:D321"/>
    <mergeCell ref="A322:A324"/>
    <mergeCell ref="B322:B324"/>
    <mergeCell ref="C322:C323"/>
    <mergeCell ref="D322:D324"/>
    <mergeCell ref="A325:A327"/>
    <mergeCell ref="B325:B327"/>
    <mergeCell ref="C325:C326"/>
    <mergeCell ref="D325:D327"/>
    <mergeCell ref="A310:A312"/>
    <mergeCell ref="B310:B312"/>
    <mergeCell ref="C310:C311"/>
    <mergeCell ref="D310:D312"/>
    <mergeCell ref="A313:A315"/>
    <mergeCell ref="B313:B315"/>
    <mergeCell ref="C313:C314"/>
    <mergeCell ref="D313:D315"/>
    <mergeCell ref="A316:A318"/>
    <mergeCell ref="B316:B318"/>
    <mergeCell ref="C316:C317"/>
    <mergeCell ref="D316:D318"/>
    <mergeCell ref="A301:A303"/>
    <mergeCell ref="B301:B303"/>
    <mergeCell ref="C301:C302"/>
    <mergeCell ref="D301:D303"/>
    <mergeCell ref="A304:A306"/>
    <mergeCell ref="B304:B306"/>
    <mergeCell ref="C304:C305"/>
    <mergeCell ref="D304:D306"/>
    <mergeCell ref="A307:A309"/>
    <mergeCell ref="B307:B309"/>
    <mergeCell ref="C307:C308"/>
    <mergeCell ref="D307:D309"/>
    <mergeCell ref="A292:A294"/>
    <mergeCell ref="B292:B294"/>
    <mergeCell ref="C292:C293"/>
    <mergeCell ref="D292:D294"/>
    <mergeCell ref="A295:A297"/>
    <mergeCell ref="B295:B297"/>
    <mergeCell ref="C295:C296"/>
    <mergeCell ref="D295:D297"/>
    <mergeCell ref="A298:A300"/>
    <mergeCell ref="B298:B300"/>
    <mergeCell ref="C298:C299"/>
    <mergeCell ref="D298:D300"/>
    <mergeCell ref="A283:A285"/>
    <mergeCell ref="B283:B285"/>
    <mergeCell ref="C283:C284"/>
    <mergeCell ref="D283:D285"/>
    <mergeCell ref="A286:A288"/>
    <mergeCell ref="B286:B288"/>
    <mergeCell ref="C286:C287"/>
    <mergeCell ref="D286:D288"/>
    <mergeCell ref="A289:A291"/>
    <mergeCell ref="B289:B291"/>
    <mergeCell ref="C289:C290"/>
    <mergeCell ref="D289:D291"/>
    <mergeCell ref="A273:I273"/>
    <mergeCell ref="A274:I274"/>
    <mergeCell ref="A275:I275"/>
    <mergeCell ref="A277:A278"/>
    <mergeCell ref="B277:B279"/>
    <mergeCell ref="C277:C278"/>
    <mergeCell ref="D277:D279"/>
    <mergeCell ref="A280:A282"/>
    <mergeCell ref="B280:B282"/>
    <mergeCell ref="C280:C281"/>
    <mergeCell ref="D280:D282"/>
    <mergeCell ref="A258:A260"/>
    <mergeCell ref="B258:B260"/>
    <mergeCell ref="C258:C259"/>
    <mergeCell ref="D258:D260"/>
    <mergeCell ref="A261:A263"/>
    <mergeCell ref="B261:B263"/>
    <mergeCell ref="C261:C262"/>
    <mergeCell ref="D261:D263"/>
    <mergeCell ref="A254:I254"/>
    <mergeCell ref="A255:A257"/>
    <mergeCell ref="B255:B257"/>
    <mergeCell ref="C255:C256"/>
    <mergeCell ref="D255:D257"/>
    <mergeCell ref="A247:A249"/>
    <mergeCell ref="B247:B249"/>
    <mergeCell ref="C247:C248"/>
    <mergeCell ref="D247:D249"/>
    <mergeCell ref="A250:I250"/>
    <mergeCell ref="A251:A253"/>
    <mergeCell ref="B251:B253"/>
    <mergeCell ref="C251:C252"/>
    <mergeCell ref="D251:D253"/>
    <mergeCell ref="A240:I240"/>
    <mergeCell ref="A241:A243"/>
    <mergeCell ref="B241:B243"/>
    <mergeCell ref="C241:C242"/>
    <mergeCell ref="D241:D243"/>
    <mergeCell ref="A244:A246"/>
    <mergeCell ref="B244:B246"/>
    <mergeCell ref="C244:C245"/>
    <mergeCell ref="D244:D246"/>
    <mergeCell ref="A232:I232"/>
    <mergeCell ref="A233:A235"/>
    <mergeCell ref="B233:B235"/>
    <mergeCell ref="C233:C235"/>
    <mergeCell ref="D233:D235"/>
    <mergeCell ref="A236:I236"/>
    <mergeCell ref="A237:A239"/>
    <mergeCell ref="B237:B239"/>
    <mergeCell ref="C237:C238"/>
    <mergeCell ref="D237:D239"/>
    <mergeCell ref="A224:I224"/>
    <mergeCell ref="A225:A227"/>
    <mergeCell ref="B225:B227"/>
    <mergeCell ref="C225:C227"/>
    <mergeCell ref="D225:D227"/>
    <mergeCell ref="A228:I228"/>
    <mergeCell ref="A229:A231"/>
    <mergeCell ref="B229:B231"/>
    <mergeCell ref="C229:C231"/>
    <mergeCell ref="D229:D231"/>
    <mergeCell ref="A216:A218"/>
    <mergeCell ref="B216:B218"/>
    <mergeCell ref="C216:C217"/>
    <mergeCell ref="D216:D218"/>
    <mergeCell ref="A219:I219"/>
    <mergeCell ref="A220:I220"/>
    <mergeCell ref="A221:A223"/>
    <mergeCell ref="B221:B223"/>
    <mergeCell ref="C221:C223"/>
    <mergeCell ref="D221:D223"/>
    <mergeCell ref="A207:A209"/>
    <mergeCell ref="B207:B209"/>
    <mergeCell ref="C207:C208"/>
    <mergeCell ref="D207:D209"/>
    <mergeCell ref="A210:A212"/>
    <mergeCell ref="B210:B212"/>
    <mergeCell ref="C210:C211"/>
    <mergeCell ref="D210:D212"/>
    <mergeCell ref="A213:A215"/>
    <mergeCell ref="B213:B215"/>
    <mergeCell ref="C213:C214"/>
    <mergeCell ref="D213:D215"/>
    <mergeCell ref="A198:A200"/>
    <mergeCell ref="B198:B200"/>
    <mergeCell ref="C198:C199"/>
    <mergeCell ref="D198:D200"/>
    <mergeCell ref="A201:A203"/>
    <mergeCell ref="B201:B203"/>
    <mergeCell ref="C201:C202"/>
    <mergeCell ref="D201:D203"/>
    <mergeCell ref="A204:A206"/>
    <mergeCell ref="B204:B206"/>
    <mergeCell ref="C204:C205"/>
    <mergeCell ref="D204:D206"/>
    <mergeCell ref="B189:B191"/>
    <mergeCell ref="C189:C190"/>
    <mergeCell ref="D189:D191"/>
    <mergeCell ref="A192:A194"/>
    <mergeCell ref="B192:B194"/>
    <mergeCell ref="C192:C193"/>
    <mergeCell ref="D192:D194"/>
    <mergeCell ref="A195:A197"/>
    <mergeCell ref="B195:B197"/>
    <mergeCell ref="C195:C196"/>
    <mergeCell ref="D195:D197"/>
    <mergeCell ref="A82:A84"/>
    <mergeCell ref="B82:B84"/>
    <mergeCell ref="C82:C83"/>
    <mergeCell ref="D82:D84"/>
    <mergeCell ref="A79:A81"/>
    <mergeCell ref="B79:B81"/>
    <mergeCell ref="C79:C80"/>
    <mergeCell ref="D79:D81"/>
    <mergeCell ref="D73:D75"/>
    <mergeCell ref="B73:B75"/>
    <mergeCell ref="E4:I4"/>
    <mergeCell ref="E5:I5"/>
    <mergeCell ref="E6:I6"/>
    <mergeCell ref="D1:I1"/>
    <mergeCell ref="A4:D4"/>
    <mergeCell ref="A5:D5"/>
    <mergeCell ref="A6:D6"/>
    <mergeCell ref="A73:A75"/>
    <mergeCell ref="A19:A21"/>
    <mergeCell ref="B19:B21"/>
    <mergeCell ref="D19:D21"/>
    <mergeCell ref="C19:C20"/>
    <mergeCell ref="C64:C65"/>
    <mergeCell ref="A3:B3"/>
    <mergeCell ref="A43:A45"/>
    <mergeCell ref="E3:I3"/>
    <mergeCell ref="A11:I11"/>
    <mergeCell ref="A12:I12"/>
    <mergeCell ref="C70:C71"/>
    <mergeCell ref="D70:D72"/>
    <mergeCell ref="B31:B33"/>
    <mergeCell ref="D31:D33"/>
    <mergeCell ref="D58:D60"/>
    <mergeCell ref="C31:C32"/>
    <mergeCell ref="A22:A24"/>
    <mergeCell ref="B22:B24"/>
    <mergeCell ref="D22:D24"/>
    <mergeCell ref="C22:C23"/>
    <mergeCell ref="A25:A27"/>
    <mergeCell ref="B25:B27"/>
    <mergeCell ref="D25:D27"/>
    <mergeCell ref="C25:C26"/>
    <mergeCell ref="A64:A66"/>
    <mergeCell ref="A28:A30"/>
    <mergeCell ref="B28:B30"/>
    <mergeCell ref="A31:A33"/>
    <mergeCell ref="B64:B66"/>
    <mergeCell ref="A70:A72"/>
    <mergeCell ref="B70:B72"/>
    <mergeCell ref="D37:D39"/>
    <mergeCell ref="C37:C38"/>
    <mergeCell ref="A40:A42"/>
    <mergeCell ref="B40:B42"/>
    <mergeCell ref="D40:D42"/>
    <mergeCell ref="C40:C41"/>
    <mergeCell ref="C34:C35"/>
    <mergeCell ref="A37:A39"/>
    <mergeCell ref="A34:A36"/>
    <mergeCell ref="D64:D66"/>
    <mergeCell ref="B34:B36"/>
    <mergeCell ref="D34:D36"/>
    <mergeCell ref="A7:D7"/>
    <mergeCell ref="D16:D18"/>
    <mergeCell ref="B67:B69"/>
    <mergeCell ref="B49:B51"/>
    <mergeCell ref="D49:D51"/>
    <mergeCell ref="C49:C50"/>
    <mergeCell ref="A52:A54"/>
    <mergeCell ref="B52:B54"/>
    <mergeCell ref="D52:D54"/>
    <mergeCell ref="C52:C53"/>
    <mergeCell ref="C67:C68"/>
    <mergeCell ref="C58:C59"/>
    <mergeCell ref="A49:A51"/>
    <mergeCell ref="A67:A69"/>
    <mergeCell ref="B43:B45"/>
    <mergeCell ref="D43:D45"/>
    <mergeCell ref="C43:C44"/>
    <mergeCell ref="A46:A48"/>
    <mergeCell ref="B46:B48"/>
    <mergeCell ref="D46:D48"/>
    <mergeCell ref="C46:C47"/>
    <mergeCell ref="D28:D30"/>
    <mergeCell ref="C28:C29"/>
    <mergeCell ref="B37:B39"/>
    <mergeCell ref="B794:I794"/>
    <mergeCell ref="D55:D57"/>
    <mergeCell ref="C55:C56"/>
    <mergeCell ref="A13:I13"/>
    <mergeCell ref="C16:C17"/>
    <mergeCell ref="B16:B18"/>
    <mergeCell ref="A86:A88"/>
    <mergeCell ref="B86:B88"/>
    <mergeCell ref="C86:C87"/>
    <mergeCell ref="A61:A63"/>
    <mergeCell ref="B61:B63"/>
    <mergeCell ref="D61:D63"/>
    <mergeCell ref="C61:C62"/>
    <mergeCell ref="C76:C77"/>
    <mergeCell ref="D76:D78"/>
    <mergeCell ref="A76:A78"/>
    <mergeCell ref="B76:B78"/>
    <mergeCell ref="D67:D69"/>
    <mergeCell ref="C73:C74"/>
    <mergeCell ref="A55:A57"/>
    <mergeCell ref="B55:B57"/>
    <mergeCell ref="A58:A60"/>
    <mergeCell ref="B58:B60"/>
    <mergeCell ref="A102:A104"/>
    <mergeCell ref="B102:B104"/>
    <mergeCell ref="C102:C103"/>
    <mergeCell ref="D102:D104"/>
    <mergeCell ref="A105:A107"/>
    <mergeCell ref="B105:B107"/>
    <mergeCell ref="C105:C106"/>
    <mergeCell ref="D105:D107"/>
    <mergeCell ref="D86:D88"/>
    <mergeCell ref="A95:I95"/>
    <mergeCell ref="A96:I96"/>
    <mergeCell ref="A97:I97"/>
    <mergeCell ref="B99:B101"/>
    <mergeCell ref="C99:C100"/>
    <mergeCell ref="D99:D101"/>
    <mergeCell ref="A99:A101"/>
    <mergeCell ref="A114:A116"/>
    <mergeCell ref="B114:B116"/>
    <mergeCell ref="C114:C115"/>
    <mergeCell ref="D114:D116"/>
    <mergeCell ref="A117:A119"/>
    <mergeCell ref="B117:B119"/>
    <mergeCell ref="C117:C118"/>
    <mergeCell ref="D117:D119"/>
    <mergeCell ref="A108:A110"/>
    <mergeCell ref="B108:B110"/>
    <mergeCell ref="C108:C109"/>
    <mergeCell ref="D108:D110"/>
    <mergeCell ref="A111:A113"/>
    <mergeCell ref="B111:B113"/>
    <mergeCell ref="C111:C112"/>
    <mergeCell ref="D111:D113"/>
    <mergeCell ref="A126:A128"/>
    <mergeCell ref="B126:B128"/>
    <mergeCell ref="C126:C127"/>
    <mergeCell ref="D126:D128"/>
    <mergeCell ref="A129:A131"/>
    <mergeCell ref="B129:B131"/>
    <mergeCell ref="C129:C130"/>
    <mergeCell ref="D129:D131"/>
    <mergeCell ref="A120:A122"/>
    <mergeCell ref="B120:B122"/>
    <mergeCell ref="C120:C121"/>
    <mergeCell ref="D120:D122"/>
    <mergeCell ref="A123:A125"/>
    <mergeCell ref="B123:B125"/>
    <mergeCell ref="C123:C124"/>
    <mergeCell ref="D123:D125"/>
    <mergeCell ref="A138:A140"/>
    <mergeCell ref="B138:B140"/>
    <mergeCell ref="C138:C139"/>
    <mergeCell ref="D138:D140"/>
    <mergeCell ref="A141:A143"/>
    <mergeCell ref="B141:B143"/>
    <mergeCell ref="C141:C142"/>
    <mergeCell ref="D141:D143"/>
    <mergeCell ref="A132:A134"/>
    <mergeCell ref="B132:B134"/>
    <mergeCell ref="C132:C133"/>
    <mergeCell ref="D132:D134"/>
    <mergeCell ref="A135:A137"/>
    <mergeCell ref="B135:B137"/>
    <mergeCell ref="C135:C136"/>
    <mergeCell ref="D135:D137"/>
    <mergeCell ref="A150:A152"/>
    <mergeCell ref="B150:B152"/>
    <mergeCell ref="C150:C151"/>
    <mergeCell ref="D150:D152"/>
    <mergeCell ref="A153:A155"/>
    <mergeCell ref="B153:B155"/>
    <mergeCell ref="C153:C154"/>
    <mergeCell ref="D153:D155"/>
    <mergeCell ref="A144:A146"/>
    <mergeCell ref="B144:B146"/>
    <mergeCell ref="C144:C145"/>
    <mergeCell ref="D144:D146"/>
    <mergeCell ref="A147:A149"/>
    <mergeCell ref="B147:B149"/>
    <mergeCell ref="C147:C148"/>
    <mergeCell ref="D147:D149"/>
    <mergeCell ref="C165:C166"/>
    <mergeCell ref="D165:D167"/>
    <mergeCell ref="A156:A158"/>
    <mergeCell ref="B156:B158"/>
    <mergeCell ref="C156:C157"/>
    <mergeCell ref="D156:D158"/>
    <mergeCell ref="A159:A161"/>
    <mergeCell ref="B159:B161"/>
    <mergeCell ref="C159:C160"/>
    <mergeCell ref="D159:D161"/>
    <mergeCell ref="A186:A188"/>
    <mergeCell ref="B186:B188"/>
    <mergeCell ref="C186:C187"/>
    <mergeCell ref="D186:D188"/>
    <mergeCell ref="A189:A191"/>
    <mergeCell ref="A9:I9"/>
    <mergeCell ref="A169:A171"/>
    <mergeCell ref="B169:B171"/>
    <mergeCell ref="C169:C170"/>
    <mergeCell ref="D169:D171"/>
    <mergeCell ref="A178:I178"/>
    <mergeCell ref="A179:I179"/>
    <mergeCell ref="A180:I180"/>
    <mergeCell ref="A182:I182"/>
    <mergeCell ref="A183:A185"/>
    <mergeCell ref="B183:B185"/>
    <mergeCell ref="C183:C184"/>
    <mergeCell ref="D183:D185"/>
    <mergeCell ref="A162:A164"/>
    <mergeCell ref="B162:B164"/>
    <mergeCell ref="C162:C163"/>
    <mergeCell ref="D162:D164"/>
    <mergeCell ref="A165:A167"/>
    <mergeCell ref="B165:B167"/>
  </mergeCells>
  <phoneticPr fontId="1" type="noConversion"/>
  <pageMargins left="0.39370078740157483" right="0.19685039370078741" top="0.23622047244094491" bottom="0.19685039370078741" header="0.15748031496062992" footer="0.19685039370078741"/>
  <pageSetup paperSize="9" scale="77" fitToHeight="0" orientation="portrait" r:id="rId1"/>
  <headerFooter alignWithMargins="0"/>
  <rowBreaks count="1" manualBreakCount="1">
    <brk id="7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2025-2027 ТО</vt:lpstr>
      <vt:lpstr>Лист1</vt:lpstr>
      <vt:lpstr>'2025-2027 ТО'!Область_печати</vt:lpstr>
    </vt:vector>
  </TitlesOfParts>
  <Company>ПК "Помощь"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Белоусов Дмитрий Сергеевич</dc:creator>
  <cp:lastModifiedBy>Stanislav A. Rusakov</cp:lastModifiedBy>
  <cp:lastPrinted>2019-12-06T10:21:18Z</cp:lastPrinted>
  <dcterms:created xsi:type="dcterms:W3CDTF">2001-10-24T03:05:28Z</dcterms:created>
  <dcterms:modified xsi:type="dcterms:W3CDTF">2024-09-30T08:29:08Z</dcterms:modified>
</cp:coreProperties>
</file>