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210" windowHeight="9120"/>
  </bookViews>
  <sheets>
    <sheet name="НИ КП" sheetId="1" r:id="rId1"/>
  </sheets>
  <externalReferences>
    <externalReference r:id="rId2"/>
  </externalReferences>
  <definedNames>
    <definedName name="_xlnm.Print_Titles" localSheetId="0">'НИ КП'!$20:$20</definedName>
    <definedName name="_xlnm.Print_Area" localSheetId="0">'НИ КП'!$A$1:$F$59</definedName>
  </definedNames>
  <calcPr calcId="145621" refMode="R1C1"/>
</workbook>
</file>

<file path=xl/calcChain.xml><?xml version="1.0" encoding="utf-8"?>
<calcChain xmlns="http://schemas.openxmlformats.org/spreadsheetml/2006/main">
  <c r="F29" i="1" l="1"/>
  <c r="F30" i="1"/>
  <c r="A13" i="1" l="1"/>
  <c r="D39" i="1" l="1"/>
  <c r="D38" i="1"/>
  <c r="F42" i="1" l="1"/>
  <c r="F43" i="1"/>
  <c r="F44" i="1"/>
  <c r="F41" i="1"/>
  <c r="F33" i="1"/>
  <c r="F34" i="1"/>
  <c r="F35" i="1"/>
  <c r="F36" i="1"/>
  <c r="F37" i="1"/>
  <c r="F38" i="1"/>
  <c r="F39" i="1"/>
  <c r="F32" i="1"/>
  <c r="F24" i="1"/>
  <c r="F25" i="1"/>
  <c r="F26" i="1"/>
  <c r="F27" i="1"/>
  <c r="F28" i="1"/>
  <c r="F23" i="1"/>
  <c r="F45" i="1" l="1"/>
  <c r="F46" i="1" s="1"/>
  <c r="F47" i="1" s="1"/>
</calcChain>
</file>

<file path=xl/sharedStrings.xml><?xml version="1.0" encoding="utf-8"?>
<sst xmlns="http://schemas.openxmlformats.org/spreadsheetml/2006/main" count="94" uniqueCount="75">
  <si>
    <t>Приложение №1</t>
  </si>
  <si>
    <t>Генеральному директору</t>
  </si>
  <si>
    <t>Коммерческое предложение</t>
  </si>
  <si>
    <t>для участия в тендере</t>
  </si>
  <si>
    <t xml:space="preserve"> (наименование тендера)</t>
  </si>
  <si>
    <t>(наименование организации-участника тендера)</t>
  </si>
  <si>
    <t>сообщает о согласии участвовать в тендере на условиях, установленных в вышеуказанных документах и, в случае признания нас победителями тендера, подписать договор на выполнение работ (услуг, поставку) по предмету тендера в соответствии с известными нам требованиями тендерной документации и на условиях, которые мы назвали в настоящем предложении.</t>
  </si>
  <si>
    <t>Должность</t>
  </si>
  <si>
    <t>Подпись</t>
  </si>
  <si>
    <t>М.П.</t>
  </si>
  <si>
    <r>
      <t>1.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Изучив приглашение к участию в тендере, техническое задание и другую тендерную документацию, предоставленную нам для участия в тендере</t>
    </r>
  </si>
  <si>
    <r>
      <t>6.</t>
    </r>
    <r>
      <rPr>
        <sz val="12"/>
        <color indexed="8"/>
        <rFont val="Times New Roman"/>
        <family val="1"/>
        <charset val="204"/>
      </rPr>
      <t>     Если наши предложения, изложенные выше, будут приняты, мы берем на себя обязательство выполнить работы (услуги, обеспечить поставку) по предмету тендера на условиях, изложенных в тендерной документации и согласны заключить договор на выполнение работ (услуг, поставку) по предмету тендера в установленные Вами сроки.</t>
    </r>
  </si>
  <si>
    <t>7.   Все условия настоящего коммерческого предложения остаются в силе и являются для нас обязательными в течение 60 календарных дней, начиная с дня предоставления коммерческого предложения.</t>
  </si>
  <si>
    <r>
      <t>8.</t>
    </r>
    <r>
      <rPr>
        <sz val="12"/>
        <color indexed="8"/>
        <rFont val="Times New Roman"/>
        <family val="1"/>
        <charset val="204"/>
      </rPr>
      <t>     Мы понимаем, что Вы вправе не принимать к рассмотрению любое из полученных коммерческих предложений, в случае его несоответствия требованиям тендерной документации, а также отменить тендер на любой его стадии, в том числе и после выбора победителя.</t>
    </r>
  </si>
  <si>
    <t>Наименование оборудования</t>
  </si>
  <si>
    <t>Кол-во</t>
  </si>
  <si>
    <t>Сумма, руб. без НДС</t>
  </si>
  <si>
    <t>шт.</t>
  </si>
  <si>
    <t>Кронблок</t>
  </si>
  <si>
    <t>Вертлюг</t>
  </si>
  <si>
    <t>Фланец адаптерный</t>
  </si>
  <si>
    <t>Катушка превенторная</t>
  </si>
  <si>
    <t>Трубы и инструмент</t>
  </si>
  <si>
    <t>Трубы УБТ</t>
  </si>
  <si>
    <t>Элеватор</t>
  </si>
  <si>
    <t>Агрегат для освоения и ремонта скважин</t>
  </si>
  <si>
    <t>Лебедка</t>
  </si>
  <si>
    <t>Мачта</t>
  </si>
  <si>
    <t>Ведущая штанга</t>
  </si>
  <si>
    <t>Плашечный превентор</t>
  </si>
  <si>
    <t>Запорная компоновка</t>
  </si>
  <si>
    <t>Переводники</t>
  </si>
  <si>
    <t>Услуги по механическим испытаниям и химическому анализу металлов</t>
  </si>
  <si>
    <t>Визуальное исследование металла, спектральный анализ</t>
  </si>
  <si>
    <t>Химический анализ металла (с подготовкой образцов)</t>
  </si>
  <si>
    <t>Механические испытания металла (с подготовкой образцов)</t>
  </si>
  <si>
    <t>Металлографические исследования металла (с подготовкой образцов)</t>
  </si>
  <si>
    <t>Итого, руб. без НДС:</t>
  </si>
  <si>
    <t>Итого, с учетом НДС, руб.:</t>
  </si>
  <si>
    <t>Ед. изм.</t>
  </si>
  <si>
    <t>№ п/п</t>
  </si>
  <si>
    <t>ООО "Рус Империал Груп"</t>
  </si>
  <si>
    <t>А.В.Бакланову</t>
  </si>
  <si>
    <r>
      <t>3.</t>
    </r>
    <r>
      <rPr>
        <sz val="12"/>
        <color indexed="8"/>
        <rFont val="Times New Roman"/>
        <family val="1"/>
        <charset val="204"/>
      </rPr>
      <t xml:space="preserve"> Условия оплаты: 100% - в течение 45 дней с даты подписания акта сдачи-приемки выполненных работ.</t>
    </r>
  </si>
  <si>
    <t>(предложения участника тендера по условиям, определенным в тендерной документации)</t>
  </si>
  <si>
    <r>
      <t>4.</t>
    </r>
    <r>
      <rPr>
        <sz val="12"/>
        <color indexed="8"/>
        <rFont val="Times New Roman"/>
        <family val="1"/>
        <charset val="204"/>
      </rPr>
      <t>     _______________________________________________________________________________________.</t>
    </r>
  </si>
  <si>
    <t>НДС 20%, руб.:</t>
  </si>
  <si>
    <r>
      <rPr>
        <sz val="12"/>
        <color indexed="8"/>
        <rFont val="Times New Roman"/>
        <family val="1"/>
        <charset val="204"/>
      </rPr>
      <t>2.</t>
    </r>
    <r>
      <rPr>
        <sz val="7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Цена нашего коммерческого предложения за единицу оборудования составляет:</t>
    </r>
  </si>
  <si>
    <t>Штропа, пара</t>
  </si>
  <si>
    <t>Захваты элеватора</t>
  </si>
  <si>
    <t>Талевый блок (Крюкоблок)</t>
  </si>
  <si>
    <t>Трубы бурильные 60;73;89; 114</t>
  </si>
  <si>
    <t>Стоимость за единицу, руб. без НДС</t>
  </si>
  <si>
    <t xml:space="preserve">«Проведение неразрушающего контроля (дефектоскопии) оборудования ООО «Рус Империал Груп» (№К-2024-42) </t>
  </si>
  <si>
    <t>пара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</si>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</sst>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43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41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/>
    </xf>
    <xf numFmtId="41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left" vertical="center"/>
    </xf>
    <xf numFmtId="0" fontId="7" fillId="0" borderId="2" xfId="0" applyFont="1" applyBorder="1"/>
    <xf numFmtId="0" fontId="7" fillId="0" borderId="0" xfId="0" applyFont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top"/>
    </xf>
    <xf numFmtId="41" fontId="7" fillId="0" borderId="0" xfId="0" applyNumberFormat="1" applyFont="1" applyFill="1" applyAlignment="1">
      <alignment horizontal="center" vertical="top"/>
    </xf>
    <xf numFmtId="0" fontId="7" fillId="0" borderId="0" xfId="0" applyNumberFormat="1" applyFont="1" applyFill="1" applyAlignment="1">
      <alignment horizontal="center" vertical="top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Alignment="1">
      <alignment horizontal="justify"/>
    </xf>
    <xf numFmtId="0" fontId="9" fillId="0" borderId="0" xfId="0" applyFont="1"/>
    <xf numFmtId="0" fontId="10" fillId="0" borderId="0" xfId="0" applyFont="1" applyAlignment="1">
      <alignment horizontal="justify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4" fontId="7" fillId="0" borderId="4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right" vertical="top" wrapText="1"/>
    </xf>
    <xf numFmtId="49" fontId="7" fillId="0" borderId="9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right" vertical="top" wrapText="1"/>
    </xf>
    <xf numFmtId="0" fontId="7" fillId="0" borderId="11" xfId="0" applyFont="1" applyBorder="1" applyAlignment="1">
      <alignment wrapText="1"/>
    </xf>
    <xf numFmtId="0" fontId="10" fillId="0" borderId="8" xfId="0" applyFont="1" applyBorder="1" applyAlignment="1">
      <alignment horizontal="center"/>
    </xf>
    <xf numFmtId="4" fontId="7" fillId="0" borderId="11" xfId="0" applyNumberFormat="1" applyFont="1" applyBorder="1" applyAlignment="1">
      <alignment horizontal="right"/>
    </xf>
    <xf numFmtId="0" fontId="6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top"/>
    </xf>
    <xf numFmtId="0" fontId="13" fillId="2" borderId="0" xfId="0" applyFont="1" applyFill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3" fillId="0" borderId="0" xfId="0" applyFont="1" applyAlignment="1">
      <alignment vertical="center" wrapText="1"/>
    </xf>
    <xf numFmtId="0" fontId="7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/>
    </xf>
    <xf numFmtId="0" fontId="10" fillId="0" borderId="8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0" fillId="0" borderId="10" xfId="0" applyFont="1" applyBorder="1" applyAlignment="1">
      <alignment horizontal="right" vertical="top"/>
    </xf>
    <xf numFmtId="0" fontId="10" fillId="0" borderId="11" xfId="0" applyFont="1" applyBorder="1" applyAlignment="1">
      <alignment horizontal="right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/>
    </xf>
    <xf numFmtId="0" fontId="5" fillId="2" borderId="13" xfId="0" applyFont="1" applyFill="1" applyBorder="1" applyAlignment="1">
      <alignment horizontal="center" wrapText="1"/>
    </xf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vertical="top" wrapText="1"/>
    </xf>
    <xf numFmtId="4" fontId="7" fillId="0" borderId="19" xfId="0" applyNumberFormat="1" applyFont="1" applyBorder="1" applyAlignment="1">
      <alignment horizontal="right"/>
    </xf>
  </cellXfs>
  <cellStyles count="6">
    <cellStyle name="Обычный" xfId="0" builtinId="0"/>
    <cellStyle name="Финансовый 2" xfId="1"/>
    <cellStyle name="Финансовый 3" xfId="2"/>
    <cellStyle name="Финансовый 4" xfId="3"/>
    <cellStyle name="Финансовый 6" xfId="4"/>
    <cellStyle name="Финансовый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47;%20&#1061;2%20&#1085;&#1077;&#1088;&#1072;&#1079;&#1088;&#1091;&#1096;&#1072;&#1102;&#1097;&#1080;&#1081;%20&#1082;&#1086;&#1085;&#1090;&#1088;&#1086;&#1083;&#1100;%20&#1050;&#1056;&#1057;+%20&#1041;&#1059;%2015.09.2021_RUS-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рение+КРС"/>
      <sheetName val="ТЗ"/>
    </sheetNames>
    <sheetDataSet>
      <sheetData sheetId="0">
        <row r="22">
          <cell r="D22">
            <v>2992</v>
          </cell>
        </row>
        <row r="36">
          <cell r="D36">
            <v>4</v>
          </cell>
        </row>
        <row r="37">
          <cell r="D37">
            <v>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showGridLines="0" tabSelected="1" view="pageBreakPreview" topLeftCell="A25" zoomScaleNormal="100" zoomScaleSheetLayoutView="100" workbookViewId="0">
      <selection activeCell="B23" sqref="B23"/>
    </sheetView>
  </sheetViews>
  <sheetFormatPr defaultRowHeight="15.75" x14ac:dyDescent="0.25"/>
  <cols>
    <col min="1" max="1" width="6.5703125" style="16" customWidth="1"/>
    <col min="2" max="2" width="62.7109375" style="17" customWidth="1"/>
    <col min="3" max="4" width="10.140625" style="16" customWidth="1"/>
    <col min="5" max="5" width="16.85546875" style="16" customWidth="1"/>
    <col min="6" max="6" width="18.42578125" style="16" customWidth="1"/>
    <col min="7" max="7" width="2.5703125" style="16" customWidth="1"/>
    <col min="8" max="8" width="6.140625" style="18" customWidth="1"/>
    <col min="9" max="9" width="8.42578125" style="19" customWidth="1"/>
    <col min="10" max="10" width="58" style="18" customWidth="1"/>
    <col min="11" max="11" width="22.7109375" style="20" customWidth="1"/>
    <col min="12" max="12" width="15" style="16" customWidth="1"/>
    <col min="13" max="16384" width="9.140625" style="16"/>
  </cols>
  <sheetData>
    <row r="1" spans="1:26" s="6" customFormat="1" x14ac:dyDescent="0.25">
      <c r="A1" s="81" t="s">
        <v>0</v>
      </c>
      <c r="B1" s="81"/>
      <c r="C1" s="81"/>
      <c r="D1" s="81"/>
      <c r="E1" s="81"/>
      <c r="F1" s="81"/>
      <c r="G1" s="51"/>
      <c r="H1" s="2"/>
      <c r="I1" s="3"/>
      <c r="J1" s="2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"/>
    </row>
    <row r="2" spans="1:26" s="6" customFormat="1" x14ac:dyDescent="0.25">
      <c r="B2" s="1"/>
      <c r="C2" s="15"/>
      <c r="D2" s="15"/>
      <c r="F2" s="15" t="s">
        <v>1</v>
      </c>
      <c r="G2" s="2"/>
      <c r="H2" s="2"/>
      <c r="I2" s="3"/>
      <c r="J2" s="2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"/>
    </row>
    <row r="3" spans="1:26" s="6" customFormat="1" x14ac:dyDescent="0.25">
      <c r="B3" s="1"/>
      <c r="C3" s="15"/>
      <c r="D3" s="15"/>
      <c r="F3" s="15" t="s">
        <v>41</v>
      </c>
      <c r="G3" s="2"/>
      <c r="H3" s="2"/>
      <c r="I3" s="3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</row>
    <row r="4" spans="1:26" s="6" customFormat="1" x14ac:dyDescent="0.25">
      <c r="B4" s="1"/>
      <c r="C4" s="15"/>
      <c r="D4" s="15"/>
      <c r="F4" s="15" t="s">
        <v>42</v>
      </c>
      <c r="G4" s="2"/>
      <c r="H4" s="2"/>
      <c r="I4" s="3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 spans="1:26" s="6" customFormat="1" x14ac:dyDescent="0.25">
      <c r="B5" s="1"/>
      <c r="C5" s="13"/>
      <c r="D5" s="13"/>
      <c r="E5" s="13"/>
      <c r="F5" s="13"/>
      <c r="G5" s="2"/>
      <c r="H5" s="2"/>
      <c r="I5" s="3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5"/>
    </row>
    <row r="6" spans="1:26" s="6" customFormat="1" x14ac:dyDescent="0.25">
      <c r="A6" s="81" t="s">
        <v>2</v>
      </c>
      <c r="B6" s="81"/>
      <c r="C6" s="81"/>
      <c r="D6" s="81"/>
      <c r="E6" s="81"/>
      <c r="F6" s="81"/>
      <c r="G6" s="51"/>
      <c r="H6" s="2"/>
      <c r="I6" s="3"/>
      <c r="J6" s="2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5"/>
    </row>
    <row r="7" spans="1:26" s="6" customFormat="1" x14ac:dyDescent="0.25">
      <c r="A7" s="81" t="s">
        <v>3</v>
      </c>
      <c r="B7" s="81"/>
      <c r="C7" s="81"/>
      <c r="D7" s="81"/>
      <c r="E7" s="81"/>
      <c r="F7" s="81"/>
      <c r="G7" s="51"/>
      <c r="H7" s="2"/>
      <c r="I7" s="3"/>
      <c r="J7" s="2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"/>
    </row>
    <row r="8" spans="1:26" s="6" customFormat="1" x14ac:dyDescent="0.25">
      <c r="B8" s="1"/>
      <c r="C8" s="11"/>
      <c r="D8" s="11"/>
      <c r="E8" s="11"/>
      <c r="F8" s="11"/>
      <c r="G8" s="2"/>
      <c r="H8" s="2"/>
      <c r="I8" s="3"/>
      <c r="J8" s="2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/>
    </row>
    <row r="9" spans="1:26" s="6" customFormat="1" ht="15.75" customHeight="1" x14ac:dyDescent="0.25">
      <c r="A9" s="68" t="s">
        <v>53</v>
      </c>
      <c r="B9" s="68"/>
      <c r="C9" s="68"/>
      <c r="D9" s="68"/>
      <c r="E9" s="68"/>
      <c r="F9" s="68"/>
      <c r="G9" s="49"/>
      <c r="H9" s="2"/>
      <c r="I9" s="3"/>
      <c r="J9" s="2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5"/>
    </row>
    <row r="10" spans="1:26" s="6" customFormat="1" ht="15.75" customHeight="1" x14ac:dyDescent="0.25">
      <c r="A10" s="70" t="s">
        <v>4</v>
      </c>
      <c r="B10" s="70"/>
      <c r="C10" s="70"/>
      <c r="D10" s="70"/>
      <c r="E10" s="70"/>
      <c r="F10" s="70"/>
      <c r="G10" s="52"/>
      <c r="H10" s="2"/>
      <c r="I10" s="3"/>
      <c r="J10" s="2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5"/>
    </row>
    <row r="11" spans="1:26" s="6" customFormat="1" x14ac:dyDescent="0.25">
      <c r="B11" s="1"/>
      <c r="C11" s="12"/>
      <c r="D11" s="12"/>
      <c r="E11" s="12"/>
      <c r="F11" s="12"/>
      <c r="G11" s="2"/>
      <c r="H11" s="2"/>
      <c r="I11" s="3"/>
      <c r="J11" s="2"/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5"/>
    </row>
    <row r="12" spans="1:26" s="6" customFormat="1" ht="32.25" customHeight="1" x14ac:dyDescent="0.25">
      <c r="A12" s="69" t="s">
        <v>10</v>
      </c>
      <c r="B12" s="69"/>
      <c r="C12" s="69"/>
      <c r="D12" s="69"/>
      <c r="E12" s="69"/>
      <c r="F12" s="69"/>
      <c r="G12" s="50"/>
      <c r="H12" s="2"/>
      <c r="I12" s="3"/>
      <c r="J12" s="2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5"/>
    </row>
    <row r="13" spans="1:26" s="6" customFormat="1" ht="15.75" customHeight="1" x14ac:dyDescent="0.25">
      <c r="A13" s="68" t="str">
        <f>A9</f>
        <v xml:space="preserve">«Проведение неразрушающего контроля (дефектоскопии) оборудования ООО «Рус Империал Груп» (№К-2024-42) </v>
      </c>
      <c r="B13" s="68"/>
      <c r="C13" s="68"/>
      <c r="D13" s="68"/>
      <c r="E13" s="68"/>
      <c r="F13" s="68"/>
      <c r="G13" s="49"/>
      <c r="H13" s="2"/>
      <c r="I13" s="3"/>
      <c r="J13" s="2"/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5"/>
    </row>
    <row r="14" spans="1:26" s="6" customFormat="1" x14ac:dyDescent="0.25">
      <c r="A14" s="70" t="s">
        <v>4</v>
      </c>
      <c r="B14" s="70"/>
      <c r="C14" s="70"/>
      <c r="D14" s="70"/>
      <c r="E14" s="70"/>
      <c r="F14" s="70"/>
      <c r="G14" s="52"/>
      <c r="H14" s="2"/>
      <c r="I14" s="3"/>
      <c r="J14" s="2"/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5"/>
    </row>
    <row r="15" spans="1:26" s="6" customFormat="1" x14ac:dyDescent="0.25">
      <c r="B15" s="1"/>
      <c r="C15" s="11"/>
      <c r="D15" s="11"/>
      <c r="E15" s="11"/>
      <c r="F15" s="11"/>
      <c r="G15" s="2"/>
      <c r="H15" s="2"/>
      <c r="I15" s="3"/>
      <c r="J15" s="2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5"/>
    </row>
    <row r="16" spans="1:26" s="6" customFormat="1" x14ac:dyDescent="0.25">
      <c r="A16" s="28"/>
      <c r="B16" s="29"/>
      <c r="C16" s="14"/>
      <c r="D16" s="14"/>
      <c r="E16" s="14"/>
      <c r="F16" s="14"/>
      <c r="G16" s="2"/>
      <c r="H16" s="2"/>
      <c r="I16" s="3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5"/>
    </row>
    <row r="17" spans="1:26" s="6" customFormat="1" ht="18.75" customHeight="1" x14ac:dyDescent="0.25">
      <c r="A17" s="90" t="s">
        <v>5</v>
      </c>
      <c r="B17" s="90"/>
      <c r="C17" s="90"/>
      <c r="D17" s="90"/>
      <c r="E17" s="90"/>
      <c r="F17" s="90"/>
      <c r="G17" s="52"/>
      <c r="H17" s="2"/>
      <c r="I17" s="3"/>
      <c r="J17" s="2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5"/>
    </row>
    <row r="18" spans="1:26" s="6" customFormat="1" ht="63.75" customHeight="1" x14ac:dyDescent="0.25">
      <c r="A18" s="69" t="s">
        <v>6</v>
      </c>
      <c r="B18" s="69"/>
      <c r="C18" s="69"/>
      <c r="D18" s="69"/>
      <c r="E18" s="69"/>
      <c r="F18" s="69"/>
      <c r="G18" s="50"/>
      <c r="H18" s="2"/>
      <c r="I18" s="3"/>
      <c r="J18" s="2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5"/>
    </row>
    <row r="19" spans="1:26" s="6" customFormat="1" ht="26.25" customHeight="1" thickBot="1" x14ac:dyDescent="0.35">
      <c r="A19" s="91" t="s">
        <v>47</v>
      </c>
      <c r="B19" s="91"/>
      <c r="C19" s="91"/>
      <c r="D19" s="91"/>
      <c r="E19" s="91"/>
      <c r="F19" s="91"/>
      <c r="G19" s="53"/>
      <c r="H19" s="2"/>
      <c r="I19" s="3"/>
      <c r="J19" s="2"/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5"/>
    </row>
    <row r="20" spans="1:26" s="17" customFormat="1" ht="49.5" customHeight="1" x14ac:dyDescent="0.25">
      <c r="A20" s="79" t="s">
        <v>40</v>
      </c>
      <c r="B20" s="77" t="s">
        <v>14</v>
      </c>
      <c r="C20" s="77" t="s">
        <v>39</v>
      </c>
      <c r="D20" s="77" t="s">
        <v>15</v>
      </c>
      <c r="E20" s="85" t="s">
        <v>52</v>
      </c>
      <c r="F20" s="87" t="s">
        <v>16</v>
      </c>
      <c r="G20" s="30"/>
      <c r="H20" s="30"/>
      <c r="I20" s="30"/>
      <c r="J20" s="30"/>
      <c r="K20" s="30"/>
    </row>
    <row r="21" spans="1:26" s="17" customFormat="1" ht="15.75" customHeight="1" thickBot="1" x14ac:dyDescent="0.3">
      <c r="A21" s="80"/>
      <c r="B21" s="78"/>
      <c r="C21" s="78"/>
      <c r="D21" s="78"/>
      <c r="E21" s="86"/>
      <c r="F21" s="88"/>
      <c r="G21" s="30"/>
      <c r="H21" s="30"/>
      <c r="I21" s="30"/>
      <c r="J21" s="30"/>
      <c r="K21" s="30"/>
    </row>
    <row r="22" spans="1:26" s="17" customFormat="1" ht="15.75" customHeight="1" x14ac:dyDescent="0.25">
      <c r="A22" s="47"/>
      <c r="B22" s="61" t="s">
        <v>22</v>
      </c>
      <c r="C22" s="62"/>
      <c r="D22" s="62"/>
      <c r="E22" s="62"/>
      <c r="F22" s="63"/>
      <c r="G22" s="30"/>
      <c r="H22" s="30"/>
      <c r="I22" s="30"/>
      <c r="J22" s="30"/>
      <c r="K22" s="30"/>
    </row>
    <row r="23" spans="1:26" s="17" customFormat="1" ht="15.75" customHeight="1" x14ac:dyDescent="0.25">
      <c r="A23" s="44" t="s">
        <v>55</v>
      </c>
      <c r="B23" s="35" t="s">
        <v>51</v>
      </c>
      <c r="C23" s="36" t="s">
        <v>17</v>
      </c>
      <c r="D23" s="38">
        <v>2975</v>
      </c>
      <c r="E23" s="40"/>
      <c r="F23" s="45">
        <f>E23*D23</f>
        <v>0</v>
      </c>
      <c r="G23" s="30"/>
      <c r="H23" s="30"/>
      <c r="I23" s="30"/>
      <c r="J23" s="30"/>
      <c r="K23" s="30"/>
    </row>
    <row r="24" spans="1:26" s="17" customFormat="1" ht="15.75" customHeight="1" x14ac:dyDescent="0.25">
      <c r="A24" s="44" t="s">
        <v>56</v>
      </c>
      <c r="B24" s="35" t="s">
        <v>23</v>
      </c>
      <c r="C24" s="36" t="s">
        <v>17</v>
      </c>
      <c r="D24" s="37">
        <v>12</v>
      </c>
      <c r="E24" s="40"/>
      <c r="F24" s="45">
        <f t="shared" ref="F24:F30" si="0">E24*D24</f>
        <v>0</v>
      </c>
      <c r="G24" s="30"/>
      <c r="H24" s="30"/>
      <c r="I24" s="30"/>
      <c r="J24" s="30"/>
      <c r="K24" s="30"/>
    </row>
    <row r="25" spans="1:26" s="17" customFormat="1" ht="15.75" customHeight="1" x14ac:dyDescent="0.25">
      <c r="A25" s="44" t="s">
        <v>57</v>
      </c>
      <c r="B25" s="39" t="s">
        <v>28</v>
      </c>
      <c r="C25" s="36" t="s">
        <v>17</v>
      </c>
      <c r="D25" s="37">
        <v>3</v>
      </c>
      <c r="E25" s="40"/>
      <c r="F25" s="45">
        <f t="shared" si="0"/>
        <v>0</v>
      </c>
      <c r="G25" s="30"/>
      <c r="H25" s="30"/>
      <c r="I25" s="30"/>
      <c r="J25" s="30"/>
      <c r="K25" s="30"/>
    </row>
    <row r="26" spans="1:26" s="17" customFormat="1" ht="15.75" customHeight="1" x14ac:dyDescent="0.25">
      <c r="A26" s="44" t="s">
        <v>58</v>
      </c>
      <c r="B26" s="35" t="s">
        <v>31</v>
      </c>
      <c r="C26" s="36" t="s">
        <v>17</v>
      </c>
      <c r="D26" s="37">
        <v>60</v>
      </c>
      <c r="E26" s="40"/>
      <c r="F26" s="45">
        <f t="shared" si="0"/>
        <v>0</v>
      </c>
      <c r="G26" s="30"/>
      <c r="H26" s="30"/>
      <c r="I26" s="30"/>
      <c r="J26" s="30"/>
      <c r="K26" s="30"/>
    </row>
    <row r="27" spans="1:26" s="17" customFormat="1" ht="15.75" customHeight="1" x14ac:dyDescent="0.25">
      <c r="A27" s="44" t="s">
        <v>59</v>
      </c>
      <c r="B27" s="35" t="s">
        <v>48</v>
      </c>
      <c r="C27" s="36" t="s">
        <v>54</v>
      </c>
      <c r="D27" s="37">
        <v>15</v>
      </c>
      <c r="E27" s="40"/>
      <c r="F27" s="45">
        <f t="shared" si="0"/>
        <v>0</v>
      </c>
      <c r="G27" s="30"/>
      <c r="H27" s="30"/>
      <c r="I27" s="30"/>
      <c r="J27" s="30"/>
      <c r="K27" s="30"/>
    </row>
    <row r="28" spans="1:26" s="17" customFormat="1" ht="15.75" customHeight="1" x14ac:dyDescent="0.25">
      <c r="A28" s="44" t="s">
        <v>60</v>
      </c>
      <c r="B28" s="35" t="s">
        <v>24</v>
      </c>
      <c r="C28" s="36" t="s">
        <v>17</v>
      </c>
      <c r="D28" s="37">
        <v>20</v>
      </c>
      <c r="E28" s="40"/>
      <c r="F28" s="45">
        <f t="shared" si="0"/>
        <v>0</v>
      </c>
      <c r="G28" s="30"/>
      <c r="H28" s="30"/>
      <c r="I28" s="30"/>
      <c r="J28" s="30"/>
      <c r="K28" s="30"/>
    </row>
    <row r="29" spans="1:26" s="17" customFormat="1" ht="15.75" customHeight="1" x14ac:dyDescent="0.25">
      <c r="A29" s="44" t="s">
        <v>61</v>
      </c>
      <c r="B29" s="92" t="s">
        <v>49</v>
      </c>
      <c r="C29" s="93" t="s">
        <v>17</v>
      </c>
      <c r="D29" s="94">
        <v>40</v>
      </c>
      <c r="E29" s="95"/>
      <c r="F29" s="45">
        <f t="shared" si="0"/>
        <v>0</v>
      </c>
      <c r="G29" s="30"/>
      <c r="H29" s="30"/>
      <c r="I29" s="30"/>
      <c r="J29" s="30"/>
      <c r="K29" s="30"/>
    </row>
    <row r="30" spans="1:26" s="17" customFormat="1" ht="15.75" customHeight="1" x14ac:dyDescent="0.25">
      <c r="A30" s="44" t="s">
        <v>62</v>
      </c>
      <c r="B30" s="35" t="s">
        <v>20</v>
      </c>
      <c r="C30" s="93" t="s">
        <v>17</v>
      </c>
      <c r="D30" s="37">
        <v>1</v>
      </c>
      <c r="E30" s="40"/>
      <c r="F30" s="45">
        <f t="shared" si="0"/>
        <v>0</v>
      </c>
      <c r="G30" s="30"/>
      <c r="H30" s="30"/>
      <c r="I30" s="30"/>
      <c r="J30" s="30"/>
      <c r="K30" s="30"/>
    </row>
    <row r="31" spans="1:26" s="17" customFormat="1" ht="15.75" customHeight="1" x14ac:dyDescent="0.25">
      <c r="A31" s="44"/>
      <c r="B31" s="64" t="s">
        <v>25</v>
      </c>
      <c r="C31" s="65"/>
      <c r="D31" s="65"/>
      <c r="E31" s="65"/>
      <c r="F31" s="66"/>
      <c r="G31" s="30"/>
      <c r="H31" s="30"/>
      <c r="I31" s="30"/>
      <c r="J31" s="30"/>
      <c r="K31" s="30"/>
    </row>
    <row r="32" spans="1:26" s="17" customFormat="1" ht="15.75" customHeight="1" x14ac:dyDescent="0.25">
      <c r="A32" s="44" t="s">
        <v>63</v>
      </c>
      <c r="B32" s="39" t="s">
        <v>18</v>
      </c>
      <c r="C32" s="36" t="s">
        <v>17</v>
      </c>
      <c r="D32" s="37">
        <v>4</v>
      </c>
      <c r="E32" s="40"/>
      <c r="F32" s="45">
        <f>E32*D32</f>
        <v>0</v>
      </c>
      <c r="G32" s="30"/>
      <c r="H32" s="30"/>
      <c r="I32" s="30"/>
      <c r="J32" s="30"/>
      <c r="K32" s="30"/>
    </row>
    <row r="33" spans="1:11" s="17" customFormat="1" ht="15.75" customHeight="1" x14ac:dyDescent="0.25">
      <c r="A33" s="44" t="s">
        <v>64</v>
      </c>
      <c r="B33" s="39" t="s">
        <v>50</v>
      </c>
      <c r="C33" s="36" t="s">
        <v>17</v>
      </c>
      <c r="D33" s="37">
        <v>4</v>
      </c>
      <c r="E33" s="40"/>
      <c r="F33" s="45">
        <f t="shared" ref="F33:F39" si="1">E33*D33</f>
        <v>0</v>
      </c>
      <c r="G33" s="30"/>
      <c r="H33" s="30"/>
      <c r="I33" s="30"/>
      <c r="J33" s="30"/>
      <c r="K33" s="30"/>
    </row>
    <row r="34" spans="1:11" s="17" customFormat="1" ht="15.75" customHeight="1" x14ac:dyDescent="0.25">
      <c r="A34" s="44" t="s">
        <v>65</v>
      </c>
      <c r="B34" s="39" t="s">
        <v>26</v>
      </c>
      <c r="C34" s="36" t="s">
        <v>17</v>
      </c>
      <c r="D34" s="37">
        <v>4</v>
      </c>
      <c r="E34" s="40"/>
      <c r="F34" s="45">
        <f t="shared" si="1"/>
        <v>0</v>
      </c>
      <c r="G34" s="30"/>
      <c r="H34" s="30"/>
      <c r="I34" s="30"/>
      <c r="J34" s="30"/>
      <c r="K34" s="30"/>
    </row>
    <row r="35" spans="1:11" s="17" customFormat="1" ht="15.75" customHeight="1" x14ac:dyDescent="0.25">
      <c r="A35" s="44" t="s">
        <v>66</v>
      </c>
      <c r="B35" s="39" t="s">
        <v>27</v>
      </c>
      <c r="C35" s="36" t="s">
        <v>17</v>
      </c>
      <c r="D35" s="37">
        <v>4</v>
      </c>
      <c r="E35" s="40"/>
      <c r="F35" s="45">
        <f t="shared" si="1"/>
        <v>0</v>
      </c>
      <c r="G35" s="30"/>
      <c r="H35" s="30"/>
      <c r="I35" s="30"/>
      <c r="J35" s="30"/>
      <c r="K35" s="30"/>
    </row>
    <row r="36" spans="1:11" s="17" customFormat="1" ht="15.75" customHeight="1" x14ac:dyDescent="0.25">
      <c r="A36" s="44" t="s">
        <v>67</v>
      </c>
      <c r="B36" s="39" t="s">
        <v>19</v>
      </c>
      <c r="C36" s="36" t="s">
        <v>17</v>
      </c>
      <c r="D36" s="37">
        <v>8</v>
      </c>
      <c r="E36" s="40"/>
      <c r="F36" s="45">
        <f t="shared" si="1"/>
        <v>0</v>
      </c>
      <c r="G36" s="30"/>
      <c r="H36" s="30"/>
      <c r="I36" s="30"/>
      <c r="J36" s="30"/>
      <c r="K36" s="30"/>
    </row>
    <row r="37" spans="1:11" s="17" customFormat="1" ht="15.75" customHeight="1" x14ac:dyDescent="0.25">
      <c r="A37" s="44" t="s">
        <v>68</v>
      </c>
      <c r="B37" s="39" t="s">
        <v>29</v>
      </c>
      <c r="C37" s="36" t="s">
        <v>17</v>
      </c>
      <c r="D37" s="37">
        <v>6</v>
      </c>
      <c r="E37" s="40"/>
      <c r="F37" s="45">
        <f t="shared" si="1"/>
        <v>0</v>
      </c>
      <c r="G37" s="30"/>
      <c r="H37" s="30"/>
      <c r="I37" s="30"/>
      <c r="J37" s="30"/>
      <c r="K37" s="30"/>
    </row>
    <row r="38" spans="1:11" s="17" customFormat="1" ht="15.75" customHeight="1" x14ac:dyDescent="0.25">
      <c r="A38" s="44" t="s">
        <v>69</v>
      </c>
      <c r="B38" s="17" t="s">
        <v>21</v>
      </c>
      <c r="C38" s="36" t="s">
        <v>17</v>
      </c>
      <c r="D38" s="37">
        <f>'[1]Бурение+КРС'!$D$36</f>
        <v>4</v>
      </c>
      <c r="E38" s="40"/>
      <c r="F38" s="45">
        <f t="shared" si="1"/>
        <v>0</v>
      </c>
      <c r="G38" s="30"/>
      <c r="H38" s="30"/>
      <c r="I38" s="30"/>
      <c r="J38" s="30"/>
      <c r="K38" s="30"/>
    </row>
    <row r="39" spans="1:11" s="17" customFormat="1" ht="15.75" customHeight="1" thickBot="1" x14ac:dyDescent="0.3">
      <c r="A39" s="44" t="s">
        <v>70</v>
      </c>
      <c r="B39" s="39" t="s">
        <v>30</v>
      </c>
      <c r="C39" s="36" t="s">
        <v>17</v>
      </c>
      <c r="D39" s="37">
        <f>'[1]Бурение+КРС'!$D$37</f>
        <v>6</v>
      </c>
      <c r="E39" s="40"/>
      <c r="F39" s="45">
        <f t="shared" si="1"/>
        <v>0</v>
      </c>
      <c r="G39" s="30"/>
      <c r="H39" s="30"/>
      <c r="I39" s="30"/>
      <c r="J39" s="30"/>
      <c r="K39" s="30"/>
    </row>
    <row r="40" spans="1:11" s="17" customFormat="1" ht="15.75" customHeight="1" x14ac:dyDescent="0.25">
      <c r="A40" s="44"/>
      <c r="B40" s="61" t="s">
        <v>32</v>
      </c>
      <c r="C40" s="62"/>
      <c r="D40" s="62"/>
      <c r="E40" s="62"/>
      <c r="F40" s="63"/>
      <c r="G40" s="30"/>
      <c r="H40" s="30"/>
      <c r="I40" s="30"/>
      <c r="J40" s="30"/>
      <c r="K40" s="30"/>
    </row>
    <row r="41" spans="1:11" s="17" customFormat="1" ht="32.25" customHeight="1" x14ac:dyDescent="0.25">
      <c r="A41" s="44" t="s">
        <v>71</v>
      </c>
      <c r="B41" s="39" t="s">
        <v>33</v>
      </c>
      <c r="C41" s="59" t="s">
        <v>17</v>
      </c>
      <c r="D41" s="59">
        <v>1</v>
      </c>
      <c r="E41" s="40"/>
      <c r="F41" s="45">
        <f>E41*D41</f>
        <v>0</v>
      </c>
      <c r="G41" s="30"/>
      <c r="H41" s="30"/>
      <c r="I41" s="30"/>
      <c r="J41" s="30"/>
      <c r="K41" s="30"/>
    </row>
    <row r="42" spans="1:11" s="17" customFormat="1" ht="30.75" customHeight="1" x14ac:dyDescent="0.25">
      <c r="A42" s="44" t="s">
        <v>72</v>
      </c>
      <c r="B42" s="39" t="s">
        <v>34</v>
      </c>
      <c r="C42" s="59" t="s">
        <v>17</v>
      </c>
      <c r="D42" s="59">
        <v>1</v>
      </c>
      <c r="E42" s="40"/>
      <c r="F42" s="45">
        <f t="shared" ref="F42:F44" si="2">E42*D42</f>
        <v>0</v>
      </c>
      <c r="G42" s="30"/>
      <c r="H42" s="30"/>
      <c r="I42" s="30"/>
      <c r="J42" s="30"/>
      <c r="K42" s="30"/>
    </row>
    <row r="43" spans="1:11" s="17" customFormat="1" ht="30.75" customHeight="1" x14ac:dyDescent="0.25">
      <c r="A43" s="44" t="s">
        <v>73</v>
      </c>
      <c r="B43" s="39" t="s">
        <v>35</v>
      </c>
      <c r="C43" s="59" t="s">
        <v>17</v>
      </c>
      <c r="D43" s="59">
        <v>1</v>
      </c>
      <c r="E43" s="40"/>
      <c r="F43" s="45">
        <f t="shared" si="2"/>
        <v>0</v>
      </c>
      <c r="G43" s="30"/>
      <c r="H43" s="30"/>
      <c r="I43" s="30"/>
      <c r="J43" s="30"/>
      <c r="K43" s="30"/>
    </row>
    <row r="44" spans="1:11" s="17" customFormat="1" ht="30.75" customHeight="1" thickBot="1" x14ac:dyDescent="0.3">
      <c r="A44" s="44" t="s">
        <v>74</v>
      </c>
      <c r="B44" s="46" t="s">
        <v>36</v>
      </c>
      <c r="C44" s="60" t="s">
        <v>17</v>
      </c>
      <c r="D44" s="60">
        <v>1</v>
      </c>
      <c r="E44" s="48"/>
      <c r="F44" s="45">
        <f t="shared" si="2"/>
        <v>0</v>
      </c>
      <c r="G44" s="30"/>
      <c r="H44" s="30"/>
      <c r="I44" s="30"/>
      <c r="J44" s="30"/>
      <c r="K44" s="30"/>
    </row>
    <row r="45" spans="1:11" x14ac:dyDescent="0.25">
      <c r="A45" s="71" t="s">
        <v>37</v>
      </c>
      <c r="B45" s="72"/>
      <c r="C45" s="72"/>
      <c r="D45" s="72"/>
      <c r="E45" s="72"/>
      <c r="F45" s="41">
        <f>SUM(F22:F44)</f>
        <v>0</v>
      </c>
      <c r="G45" s="7"/>
      <c r="H45" s="7"/>
      <c r="I45" s="7"/>
      <c r="J45" s="16"/>
      <c r="K45" s="7"/>
    </row>
    <row r="46" spans="1:11" x14ac:dyDescent="0.25">
      <c r="A46" s="73" t="s">
        <v>46</v>
      </c>
      <c r="B46" s="74"/>
      <c r="C46" s="74"/>
      <c r="D46" s="74"/>
      <c r="E46" s="74"/>
      <c r="F46" s="42">
        <f>F45*0.2</f>
        <v>0</v>
      </c>
      <c r="G46" s="7"/>
      <c r="H46" s="7"/>
      <c r="I46" s="7"/>
      <c r="J46" s="16"/>
      <c r="K46" s="7"/>
    </row>
    <row r="47" spans="1:11" ht="16.5" thickBot="1" x14ac:dyDescent="0.3">
      <c r="A47" s="75" t="s">
        <v>38</v>
      </c>
      <c r="B47" s="76"/>
      <c r="C47" s="76"/>
      <c r="D47" s="76"/>
      <c r="E47" s="76"/>
      <c r="F47" s="43">
        <f>F46+F45</f>
        <v>0</v>
      </c>
      <c r="G47" s="7"/>
      <c r="H47" s="7"/>
      <c r="I47" s="7"/>
      <c r="J47" s="16"/>
      <c r="K47" s="7"/>
    </row>
    <row r="48" spans="1:11" ht="10.5" customHeight="1" x14ac:dyDescent="0.25">
      <c r="A48" s="89"/>
      <c r="B48" s="89"/>
      <c r="C48" s="89"/>
      <c r="D48" s="34"/>
      <c r="E48" s="34"/>
      <c r="F48" s="31"/>
      <c r="G48" s="7"/>
      <c r="H48" s="7"/>
      <c r="I48" s="7"/>
      <c r="J48" s="16"/>
      <c r="K48" s="7"/>
    </row>
    <row r="49" spans="1:11" ht="15.75" customHeight="1" x14ac:dyDescent="0.25">
      <c r="A49" s="82" t="s">
        <v>43</v>
      </c>
      <c r="B49" s="82"/>
      <c r="C49" s="82"/>
      <c r="D49" s="82"/>
      <c r="E49" s="82"/>
      <c r="F49" s="82"/>
      <c r="G49" s="54"/>
      <c r="H49" s="8"/>
      <c r="I49" s="9"/>
      <c r="J49" s="25"/>
      <c r="K49" s="10"/>
    </row>
    <row r="50" spans="1:11" x14ac:dyDescent="0.25">
      <c r="A50" s="83" t="s">
        <v>45</v>
      </c>
      <c r="B50" s="83"/>
      <c r="C50" s="83"/>
      <c r="D50" s="83"/>
      <c r="E50" s="83"/>
      <c r="F50" s="83"/>
      <c r="G50" s="55"/>
      <c r="H50" s="8"/>
      <c r="I50" s="9"/>
      <c r="J50" s="25"/>
      <c r="K50" s="10"/>
    </row>
    <row r="51" spans="1:11" ht="14.25" customHeight="1" x14ac:dyDescent="0.25">
      <c r="A51" s="67" t="s">
        <v>44</v>
      </c>
      <c r="B51" s="67"/>
      <c r="C51" s="67"/>
      <c r="D51" s="67"/>
      <c r="E51" s="67"/>
      <c r="F51" s="67"/>
      <c r="G51" s="33"/>
      <c r="H51" s="8"/>
      <c r="I51" s="9"/>
      <c r="J51" s="25"/>
      <c r="K51" s="10"/>
    </row>
    <row r="52" spans="1:11" ht="70.5" customHeight="1" x14ac:dyDescent="0.25">
      <c r="A52" s="82" t="s">
        <v>11</v>
      </c>
      <c r="B52" s="82"/>
      <c r="C52" s="82"/>
      <c r="D52" s="82"/>
      <c r="E52" s="82"/>
      <c r="F52" s="82"/>
      <c r="G52" s="50"/>
      <c r="H52" s="8"/>
      <c r="I52" s="9"/>
      <c r="J52" s="25"/>
      <c r="K52" s="10"/>
    </row>
    <row r="53" spans="1:11" ht="45" customHeight="1" x14ac:dyDescent="0.25">
      <c r="A53" s="84" t="s">
        <v>12</v>
      </c>
      <c r="B53" s="84"/>
      <c r="C53" s="84"/>
      <c r="D53" s="84"/>
      <c r="E53" s="84"/>
      <c r="F53" s="84"/>
      <c r="G53" s="56"/>
      <c r="H53" s="8"/>
      <c r="I53" s="9"/>
      <c r="J53" s="25"/>
      <c r="K53" s="10"/>
    </row>
    <row r="54" spans="1:11" ht="51" customHeight="1" x14ac:dyDescent="0.25">
      <c r="A54" s="82" t="s">
        <v>13</v>
      </c>
      <c r="B54" s="82"/>
      <c r="C54" s="82"/>
      <c r="D54" s="82"/>
      <c r="E54" s="82"/>
      <c r="F54" s="82"/>
      <c r="G54" s="50"/>
      <c r="H54" s="8"/>
      <c r="I54" s="9"/>
      <c r="J54" s="26"/>
      <c r="K54" s="10"/>
    </row>
    <row r="55" spans="1:11" ht="12" customHeight="1" x14ac:dyDescent="0.25">
      <c r="A55" s="57"/>
      <c r="B55" s="58"/>
      <c r="C55" s="58"/>
      <c r="D55" s="58"/>
      <c r="E55" s="58"/>
      <c r="F55" s="58"/>
      <c r="G55" s="32"/>
      <c r="J55" s="27"/>
    </row>
    <row r="56" spans="1:11" ht="9" customHeight="1" x14ac:dyDescent="0.25">
      <c r="A56" s="57"/>
      <c r="B56" s="58"/>
      <c r="C56" s="58"/>
      <c r="D56" s="58"/>
      <c r="E56" s="58"/>
      <c r="F56" s="58"/>
      <c r="G56" s="32"/>
      <c r="J56" s="25"/>
    </row>
    <row r="57" spans="1:11" ht="16.5" customHeight="1" x14ac:dyDescent="0.25">
      <c r="A57" s="57"/>
      <c r="B57" s="23" t="s">
        <v>7</v>
      </c>
      <c r="C57" s="23" t="s">
        <v>8</v>
      </c>
      <c r="D57" s="23"/>
      <c r="E57" s="23"/>
      <c r="F57" s="23"/>
      <c r="J57" s="25"/>
    </row>
    <row r="58" spans="1:11" ht="0.75" customHeight="1" x14ac:dyDescent="0.25">
      <c r="A58" s="57"/>
      <c r="B58" s="21"/>
      <c r="C58" s="54"/>
      <c r="D58" s="54"/>
      <c r="E58" s="54"/>
      <c r="F58" s="54"/>
      <c r="J58" s="24"/>
    </row>
    <row r="59" spans="1:11" ht="15.75" customHeight="1" x14ac:dyDescent="0.25">
      <c r="B59" s="21"/>
      <c r="C59" s="22" t="s">
        <v>9</v>
      </c>
      <c r="D59" s="22"/>
      <c r="E59" s="22"/>
      <c r="F59" s="22"/>
    </row>
  </sheetData>
  <mergeCells count="27">
    <mergeCell ref="A1:F1"/>
    <mergeCell ref="A54:F54"/>
    <mergeCell ref="A50:F50"/>
    <mergeCell ref="A52:F52"/>
    <mergeCell ref="A53:F53"/>
    <mergeCell ref="B20:B21"/>
    <mergeCell ref="D20:D21"/>
    <mergeCell ref="E20:E21"/>
    <mergeCell ref="F20:F21"/>
    <mergeCell ref="A49:F49"/>
    <mergeCell ref="A48:C48"/>
    <mergeCell ref="A7:F7"/>
    <mergeCell ref="A14:F14"/>
    <mergeCell ref="A17:F17"/>
    <mergeCell ref="A19:F19"/>
    <mergeCell ref="A6:F6"/>
    <mergeCell ref="A51:F51"/>
    <mergeCell ref="A9:F9"/>
    <mergeCell ref="A13:F13"/>
    <mergeCell ref="A18:F18"/>
    <mergeCell ref="A12:F12"/>
    <mergeCell ref="A10:F10"/>
    <mergeCell ref="A45:E45"/>
    <mergeCell ref="A46:E46"/>
    <mergeCell ref="A47:E47"/>
    <mergeCell ref="C20:C21"/>
    <mergeCell ref="A20:A21"/>
  </mergeCells>
  <phoneticPr fontId="2" type="noConversion"/>
  <pageMargins left="0.23622047244094491" right="0.23622047244094491" top="0.55118110236220474" bottom="0.35433070866141736" header="0.31496062992125984" footer="0.31496062992125984"/>
  <pageSetup paperSize="9" scale="79" fitToHeight="0" orientation="portrait" r:id="rId1"/>
  <headerFooter>
    <oddFooter>&amp;C&amp;P</oddFooter>
  </headerFooter>
  <rowBreaks count="1" manualBreakCount="1">
    <brk id="30" max="5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НИ КП</vt:lpstr>
      <vt:lpstr>'НИ КП'!Заголовки_для_печати</vt:lpstr>
      <vt:lpstr>'НИ КП'!Область_печати</vt:lpstr>
    </vt:vector>
  </TitlesOfParts>
  <Company>Nord Imperial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yastamati</dc:creator>
  <cp:lastModifiedBy>user</cp:lastModifiedBy>
  <cp:lastPrinted>2017-10-10T04:28:48Z</cp:lastPrinted>
  <dcterms:created xsi:type="dcterms:W3CDTF">2008-02-27T08:33:45Z</dcterms:created>
  <dcterms:modified xsi:type="dcterms:W3CDTF">2024-10-04T07:51:46Z</dcterms:modified>
</cp:coreProperties>
</file>