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835"/>
  </bookViews>
  <sheets>
    <sheet name="Лист2" sheetId="2" r:id="rId1"/>
  </sheets>
  <definedNames>
    <definedName name="_xlnm.Print_Area" localSheetId="0">Лист2!$A$1:$I$120</definedName>
  </definedNames>
  <calcPr calcId="152511" refMode="R1C1"/>
</workbook>
</file>

<file path=xl/calcChain.xml><?xml version="1.0" encoding="utf-8"?>
<calcChain xmlns="http://schemas.openxmlformats.org/spreadsheetml/2006/main">
  <c r="H102" i="2" l="1"/>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103" i="2" s="1"/>
  <c r="H36" i="2"/>
  <c r="H22" i="2"/>
  <c r="H23" i="2"/>
  <c r="H24" i="2"/>
  <c r="H25" i="2"/>
  <c r="H26" i="2"/>
  <c r="H27" i="2"/>
  <c r="H28" i="2"/>
  <c r="H29" i="2"/>
  <c r="H30" i="2"/>
  <c r="H31" i="2"/>
  <c r="H32" i="2"/>
  <c r="H33" i="2"/>
  <c r="H21" i="2"/>
  <c r="A12" i="2"/>
  <c r="H34" i="2" l="1"/>
  <c r="H104" i="2" s="1"/>
</calcChain>
</file>

<file path=xl/sharedStrings.xml><?xml version="1.0" encoding="utf-8"?>
<sst xmlns="http://schemas.openxmlformats.org/spreadsheetml/2006/main" count="411" uniqueCount="228">
  <si>
    <t>№ п/п</t>
  </si>
  <si>
    <t xml:space="preserve">(предложения участника тендера по условиям, определенным в тендерной документации) </t>
  </si>
  <si>
    <t>Приложение №1 / Attachment No. 1</t>
  </si>
  <si>
    <t>Генеральному директору / General Director</t>
  </si>
  <si>
    <t xml:space="preserve">ООО "Норд Империал" / LLC Nord Imperial </t>
  </si>
  <si>
    <r>
      <t xml:space="preserve">Коммерческое предложение для участия в тендере /  </t>
    </r>
    <r>
      <rPr>
        <i/>
        <sz val="12"/>
        <color indexed="8"/>
        <rFont val="Times New Roman"/>
        <family val="1"/>
        <charset val="204"/>
      </rPr>
      <t xml:space="preserve">Commercial proposal for participation in tender </t>
    </r>
  </si>
  <si>
    <t xml:space="preserve">  (наименование тендера/name of the tender)</t>
  </si>
  <si>
    <t>(наименование организации-участника тендера /name of the bidder)</t>
  </si>
  <si>
    <r>
      <t>сообщает о согласии участвовать в тендере на условиях, установленных в вышеуказанных документах и, в случае признания нас победителями тендера, подписать договор на выполнение работ (услуг, поставку) по предмету тендера в соответствии с известными нам требованиями тендерной документации и на условиях, которые мы назвали в настоящем предложении./</t>
    </r>
    <r>
      <rPr>
        <i/>
        <sz val="12"/>
        <color indexed="8"/>
        <rFont val="Times New Roman"/>
        <family val="1"/>
        <charset val="204"/>
      </rPr>
      <t>and we are informing you of our consent to participate in the tender on the terms and conditions as established in the above-mentioned documents and in case the tender is awarded to our company, we agree to sign the respective contract for the work (services, supply) under the current tender in accord with the tender requirements that are known to us and on the conditions that we have indicated herein.</t>
    </r>
  </si>
  <si>
    <t>2. Цена нашего коммерческого предложения составляет/ Price of our commercial proposal is as follows:</t>
  </si>
  <si>
    <r>
      <t xml:space="preserve">1.     Изучив приглашение к участию в тендере, техническое задание и другую тендерную документацию, предоставленную нам для участия в тендере / </t>
    </r>
    <r>
      <rPr>
        <i/>
        <sz val="12"/>
        <color indexed="8"/>
        <rFont val="Times New Roman"/>
        <family val="1"/>
        <charset val="204"/>
      </rPr>
      <t>Invitation to Tender, Technical Assignemnt and other tender documents provided to us for participation in tender have been studied</t>
    </r>
  </si>
  <si>
    <t>А.В. Бакланову / A.V. Baklanov</t>
  </si>
  <si>
    <t>шт/pcs</t>
  </si>
  <si>
    <t>Наименование/
Title</t>
  </si>
  <si>
    <t xml:space="preserve">Тип, марка/ 
Type, brand  </t>
  </si>
  <si>
    <t xml:space="preserve">Ед. Изм./ Units </t>
  </si>
  <si>
    <t>Итого к закупу/
To be procured in total</t>
  </si>
  <si>
    <t>5. ____________________________________________________________________________________________________________________________________________</t>
  </si>
  <si>
    <r>
      <t xml:space="preserve">6.  Если наши предложения, изложенные выше, будут приняты, мы берем на себя обязательство осуществить поставку продукции на условиях, изложенных в тендерной документации и согласны заключить типовой договор на поставку по предмету тендера в установленные Вами сроки. / </t>
    </r>
    <r>
      <rPr>
        <i/>
        <sz val="12"/>
        <rFont val="Times New Roman"/>
        <family val="1"/>
        <charset val="204"/>
      </rPr>
      <t>In case our above proposals are accepted, we shall assume the obligation to purchase products under the tender and agree to conclude a supply agreement within the timeframe determined by you.</t>
    </r>
  </si>
  <si>
    <r>
      <t xml:space="preserve">7.   Все условия настоящего коммерческого предложения остаются в силе и являются для нас обязательными в течение 60 календарных дней, начиная со дня предоставления коммерческого предложения. / </t>
    </r>
    <r>
      <rPr>
        <i/>
        <sz val="12"/>
        <rFont val="Times New Roman"/>
        <family val="1"/>
        <charset val="204"/>
      </rPr>
      <t>All the terms of this commercial proposal shall remain in force and be binding for us within 60 calendar days starting from the day, when the commercial offer was provided to you.</t>
    </r>
  </si>
  <si>
    <r>
      <t xml:space="preserve">8.  Мы понимаем, что Вы вправе не принимать к рассмотрению любое из полученных коммерческих предложений, в случае его несоответствия требованиям тендерной документации, а также отменить тендер на любой его стадии, в том числе и после выбора победителя. / </t>
    </r>
    <r>
      <rPr>
        <i/>
        <sz val="12"/>
        <rFont val="Times New Roman"/>
        <family val="1"/>
        <charset val="204"/>
      </rPr>
      <t xml:space="preserve">We understand that you have the right to not consider any of the commercial bids received by you, in case the bid does not comply with the requirements of the tender documentation, or cancel the tender at any stage including after award. </t>
    </r>
  </si>
  <si>
    <t xml:space="preserve">Должность / Position                                                 </t>
  </si>
  <si>
    <t>Подпись/ Signature</t>
  </si>
  <si>
    <t>ФИО / Full name</t>
  </si>
  <si>
    <t>Дата/ Date</t>
  </si>
  <si>
    <t>МП</t>
  </si>
  <si>
    <t xml:space="preserve">Сумма прописью / Total amount in words: </t>
  </si>
  <si>
    <r>
      <t xml:space="preserve">3. Условия оплаты: 100% в течение 30 календарных дней по факту поставки на склад ООО «Норд Империал» в г. Томске / </t>
    </r>
    <r>
      <rPr>
        <i/>
        <sz val="12"/>
        <rFont val="Times New Roman"/>
        <family val="1"/>
        <charset val="204"/>
      </rPr>
      <t>Terms of payment: 100% within 30 calendar days upon delivery to Nord Imperial, LLC warehouse in Tomsk.</t>
    </r>
  </si>
  <si>
    <t>Ignition coil</t>
  </si>
  <si>
    <t>5373046/ 2881124</t>
  </si>
  <si>
    <t>Набор прокладок для ремонта головки блока</t>
  </si>
  <si>
    <t>Прокладка выпускного коллектора</t>
  </si>
  <si>
    <t>Exhaust manifold gasket</t>
  </si>
  <si>
    <t>Cylinder head gasket</t>
  </si>
  <si>
    <t>Свеча зажигания</t>
  </si>
  <si>
    <t>Spark plug</t>
  </si>
  <si>
    <t>5373898/ 4924504/
 4302738</t>
  </si>
  <si>
    <t>Ignition coil extender</t>
  </si>
  <si>
    <t>4389667/ 2881126</t>
  </si>
  <si>
    <t>Поставка запасных частей и расходных материалов для ГПЭС и ДЭС в 2026 году (тендер № 32-2025)/
 Supply of spare parts and consumables for GPS and DPS in 2026 (tender # 32-2025)</t>
  </si>
  <si>
    <t>Цена  за ед. с учетом трансп-х расходов до Томска, руб. с НДС (20%)/ Price per unit with transportation costs to Tomsk, RUB with VAT (20%)</t>
  </si>
  <si>
    <t>Общая стоимость с учетом трансп-х расходов до Томска, руб. с НДС (20%)/ Total amount with transportation costs to Tomsk, RUB with VAT (20%)</t>
  </si>
  <si>
    <t>Всего, общая сумма для ЛОТА № 1, руб. с НДС 20% (с доставкой до г.Томск) / 
Total amount for LOT # 1, RUB incl. VAT 20% (including cost of delivery in Tomsk)</t>
  </si>
  <si>
    <t>Всего, общая сумма для двух лотов, руб. с НДС 20% (с доставкой до г.Томск) / 
Total amount for two lots, RUB incl. VAT 20% (including cost of delivery in Tomsk)</t>
  </si>
  <si>
    <t>Фильтр</t>
  </si>
  <si>
    <t>Filter</t>
  </si>
  <si>
    <t>LF16031</t>
  </si>
  <si>
    <t>Элемент фильтрующий (Газовый фильтр)</t>
  </si>
  <si>
    <t>Filter cell</t>
  </si>
  <si>
    <t>Ignition plug</t>
  </si>
  <si>
    <t>Элемент рециркулятора WT 5,048</t>
  </si>
  <si>
    <t xml:space="preserve">Recirculator element </t>
  </si>
  <si>
    <t>Бумажная вставка фильтра центрифуги масл</t>
  </si>
  <si>
    <t>Paper insert of filter of oil centrifuge</t>
  </si>
  <si>
    <t>Кольцо корпуса масляных фильтров</t>
  </si>
  <si>
    <t>Ring of oil filter housing</t>
  </si>
  <si>
    <t>Set of gaskets (sealing) for repair of engine head</t>
  </si>
  <si>
    <t>Прокладка крышки охладителя</t>
  </si>
  <si>
    <t>Cooler cover gasket (sealing)</t>
  </si>
  <si>
    <t>Комплект уплотнений головки цилиндра</t>
  </si>
  <si>
    <t>Cylinder head sealing gaskets set</t>
  </si>
  <si>
    <t>Ремкомплект водяного насоса</t>
  </si>
  <si>
    <t>Water pump repaik kit</t>
  </si>
  <si>
    <t>Удлинитель катушки зажигания</t>
  </si>
  <si>
    <t>Катушка зажигания</t>
  </si>
  <si>
    <t>Датчик расхода газа</t>
  </si>
  <si>
    <t>Gas flow rate meter</t>
  </si>
  <si>
    <t>3929935/ 5482154</t>
  </si>
  <si>
    <t>Фильтр масляный (нагнетателя)</t>
  </si>
  <si>
    <t>Oil filter (of charger unit)</t>
  </si>
  <si>
    <t>201022102310</t>
  </si>
  <si>
    <t>Фильтр масляный</t>
  </si>
  <si>
    <t>Oil filter</t>
  </si>
  <si>
    <t>2010221068001</t>
  </si>
  <si>
    <t>Прокладка крышки головки цилиндра</t>
  </si>
  <si>
    <t>Cylinder head cover gasket</t>
  </si>
  <si>
    <t>201021302002</t>
  </si>
  <si>
    <t>Прокладка под свечу зажикгания</t>
  </si>
  <si>
    <t>Spark plug gasket</t>
  </si>
  <si>
    <t>111081000050</t>
  </si>
  <si>
    <t>111081000130</t>
  </si>
  <si>
    <t>Картридж воздушного фильтра</t>
  </si>
  <si>
    <t>Air filter cartridge</t>
  </si>
  <si>
    <t>2010217011002</t>
  </si>
  <si>
    <t xml:space="preserve">Головка блока цилиндров </t>
  </si>
  <si>
    <t>Cylinder head</t>
  </si>
  <si>
    <t>205029009050</t>
  </si>
  <si>
    <t>Направляющая впускного клапана</t>
  </si>
  <si>
    <t>Intake valve guide</t>
  </si>
  <si>
    <t>201021301002</t>
  </si>
  <si>
    <t>Направляющая выпускного клапана</t>
  </si>
  <si>
    <t>Exhaust valve guide</t>
  </si>
  <si>
    <t>201021301004</t>
  </si>
  <si>
    <t>Седло впусного клапана</t>
  </si>
  <si>
    <t>Intake valve seat</t>
  </si>
  <si>
    <t>201021301003</t>
  </si>
  <si>
    <t>Седло выпусного клапана</t>
  </si>
  <si>
    <t>Exhaust valve seat</t>
  </si>
  <si>
    <t>201021301005</t>
  </si>
  <si>
    <t>Фиксатор клапана выпускного (сухарь)</t>
  </si>
  <si>
    <t>Exhaust valve retainer (grip)</t>
  </si>
  <si>
    <t>201021300002</t>
  </si>
  <si>
    <t>Фиксатор клапана впускного (сухарь)</t>
  </si>
  <si>
    <t>Intake valve retainer (grip)</t>
  </si>
  <si>
    <t>201021300001</t>
  </si>
  <si>
    <t>Кольцо уплотнительное резиновое</t>
  </si>
  <si>
    <t>Rubber sealing ring</t>
  </si>
  <si>
    <t>201021300005</t>
  </si>
  <si>
    <t>Клапан выпускной</t>
  </si>
  <si>
    <t>Exhaust valve</t>
  </si>
  <si>
    <t>201021300006</t>
  </si>
  <si>
    <t>Клапан впускной</t>
  </si>
  <si>
    <t>Intake valve</t>
  </si>
  <si>
    <t>201021300007</t>
  </si>
  <si>
    <t>2010211C0107</t>
  </si>
  <si>
    <t>Болт шестигранный M16x65</t>
  </si>
  <si>
    <t>Hex bolt M16x65</t>
  </si>
  <si>
    <t>201021800102</t>
  </si>
  <si>
    <t>Болт шестигранный M10x50</t>
  </si>
  <si>
    <t>Hex bolt M10x50</t>
  </si>
  <si>
    <t>201021800103</t>
  </si>
  <si>
    <t>Болт шестигранный M10x25</t>
  </si>
  <si>
    <t>Hex bolt M10x25</t>
  </si>
  <si>
    <t>201021800104</t>
  </si>
  <si>
    <t>Болт шестигранный M20x80</t>
  </si>
  <si>
    <t>Hex bolt M20x80</t>
  </si>
  <si>
    <t>201021800106</t>
  </si>
  <si>
    <t>Гайка шестигранная M16</t>
  </si>
  <si>
    <t>Hex nut M16</t>
  </si>
  <si>
    <t>201021800201</t>
  </si>
  <si>
    <t>Гайка шестигранная M10</t>
  </si>
  <si>
    <t>Hex nut M10</t>
  </si>
  <si>
    <t>201021800202</t>
  </si>
  <si>
    <t>Гайка шестигранная M20</t>
  </si>
  <si>
    <t>Hex nut M20</t>
  </si>
  <si>
    <t>201021800203</t>
  </si>
  <si>
    <t xml:space="preserve">Винт шестигранный для торцевых головок </t>
  </si>
  <si>
    <t>Hex bolt for socket heads</t>
  </si>
  <si>
    <t>131011120840</t>
  </si>
  <si>
    <t>131011120865</t>
  </si>
  <si>
    <t>Болт шестигранный</t>
  </si>
  <si>
    <t>Hexagon bolt</t>
  </si>
  <si>
    <t>131031210850</t>
  </si>
  <si>
    <t>Гайка фиксирующая</t>
  </si>
  <si>
    <t>Retaining nut</t>
  </si>
  <si>
    <t>201011800302</t>
  </si>
  <si>
    <t>Опорная гайка</t>
  </si>
  <si>
    <t>Support nut</t>
  </si>
  <si>
    <t>201011800303</t>
  </si>
  <si>
    <t>Hexagon bolt M10x50</t>
  </si>
  <si>
    <t>Гайка шестигарнная М10 тип 1</t>
  </si>
  <si>
    <t>Hexagon nut M10 type 1</t>
  </si>
  <si>
    <t>Заглушка шестигранная</t>
  </si>
  <si>
    <t>Hexagon plug</t>
  </si>
  <si>
    <t>131161301018</t>
  </si>
  <si>
    <t>131031251490</t>
  </si>
  <si>
    <t>Кольцо уплотнотельное резиновое</t>
  </si>
  <si>
    <t>13114120028355</t>
  </si>
  <si>
    <t>13114120315018</t>
  </si>
  <si>
    <t>13114120030355</t>
  </si>
  <si>
    <t>Прокладка</t>
  </si>
  <si>
    <t>Gasket</t>
  </si>
  <si>
    <t>201021300106</t>
  </si>
  <si>
    <t>Прокладка головки блока цилиндров</t>
  </si>
  <si>
    <t>201021300012</t>
  </si>
  <si>
    <t>Прокладка головки блока цилиндров сторона B</t>
  </si>
  <si>
    <t>Cylinder head gasket side B</t>
  </si>
  <si>
    <t>201021300013</t>
  </si>
  <si>
    <t>Прокладка головки блока цилиндров сторона A</t>
  </si>
  <si>
    <t>Cylinder head gasket side A</t>
  </si>
  <si>
    <t>201021300010</t>
  </si>
  <si>
    <t>Прокладка впускного коллектора</t>
  </si>
  <si>
    <t>Intake manifold gasket</t>
  </si>
  <si>
    <t>20102170220002</t>
  </si>
  <si>
    <t>13114120165355</t>
  </si>
  <si>
    <t>201021802002</t>
  </si>
  <si>
    <t>Шайба</t>
  </si>
  <si>
    <t>Washer</t>
  </si>
  <si>
    <t>131121100610</t>
  </si>
  <si>
    <t>Штекер</t>
  </si>
  <si>
    <t>Plug</t>
  </si>
  <si>
    <t>201021300014</t>
  </si>
  <si>
    <t>Прокладка уплотнительная интеркуллера</t>
  </si>
  <si>
    <t>Intercooler sealing gasket</t>
  </si>
  <si>
    <t>21102G000600</t>
  </si>
  <si>
    <t>Прокладка уплотнительная корпуса интеркуллера</t>
  </si>
  <si>
    <t>Intercooler housing sealing gasket</t>
  </si>
  <si>
    <t>21102GG00600</t>
  </si>
  <si>
    <t>21102GG00500</t>
  </si>
  <si>
    <t>Прокладка для винтовой заглушки</t>
  </si>
  <si>
    <t>Screw plug gasket</t>
  </si>
  <si>
    <t>131121102024</t>
  </si>
  <si>
    <t>Прокладка промежуточного охладителя</t>
  </si>
  <si>
    <t>Intercooler gasket</t>
  </si>
  <si>
    <t>21102GG00800</t>
  </si>
  <si>
    <t>Rubber O-ring</t>
  </si>
  <si>
    <t>Intake Manifold Gasket</t>
  </si>
  <si>
    <t>20102G0025A0</t>
  </si>
  <si>
    <t>Screw Cap Gasket</t>
  </si>
  <si>
    <t>131121101822</t>
  </si>
  <si>
    <t>131121102126</t>
  </si>
  <si>
    <t>201012001004</t>
  </si>
  <si>
    <t>201012001001</t>
  </si>
  <si>
    <t>13114120545355</t>
  </si>
  <si>
    <t>201012001504</t>
  </si>
  <si>
    <t>131141005801</t>
  </si>
  <si>
    <t>1311211010135</t>
  </si>
  <si>
    <t>21102J300300</t>
  </si>
  <si>
    <t>Прокладка уплотнительная водяной линии</t>
  </si>
  <si>
    <t>Water Line Gasket</t>
  </si>
  <si>
    <t>21102J200200</t>
  </si>
  <si>
    <t>13114100069355</t>
  </si>
  <si>
    <t>21101J200400</t>
  </si>
  <si>
    <t>16</t>
  </si>
  <si>
    <t>32</t>
  </si>
  <si>
    <t>64</t>
  </si>
  <si>
    <t>4</t>
  </si>
  <si>
    <t>12</t>
  </si>
  <si>
    <t>3</t>
  </si>
  <si>
    <t>8</t>
  </si>
  <si>
    <t>1</t>
  </si>
  <si>
    <t>2</t>
  </si>
  <si>
    <t>18</t>
  </si>
  <si>
    <t xml:space="preserve">ЛОТ № 1 (Камминз QSV91G) / LOT # 1 (Cummins QSV91G) </t>
  </si>
  <si>
    <t>ЛОТ № 2 (Лию Газ Пауэр LY16V170-T) / LOT # 2 (Liyu Gas Power LY16V170-T)</t>
  </si>
  <si>
    <t>Примечания / 
Доп. информация</t>
  </si>
  <si>
    <r>
      <t xml:space="preserve">4. Сроки поставки товара на склад ООО «Норд Империал»/ 
</t>
    </r>
    <r>
      <rPr>
        <i/>
        <sz val="12"/>
        <rFont val="Times New Roman"/>
        <family val="1"/>
        <charset val="204"/>
      </rPr>
      <t xml:space="preserve"> Terms of goods delivery to Nord Imperial, LLC warehouse      </t>
    </r>
    <r>
      <rPr>
        <sz val="12"/>
        <rFont val="Times New Roman"/>
        <family val="1"/>
        <charset val="204"/>
      </rPr>
      <t>_______________________________________ календарных дней с даты подписания договора (заключения спецификации).</t>
    </r>
  </si>
  <si>
    <t>Всего, общая сумма для ЛОТА № 2, руб. с НДС 20% (с доставкой до г.Томск) / 
Total amount for LOT # 2, RUB incl. VAT 20% (including cost of delivery in Tomsk)</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</si>
</sst>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_р_._-;\-* #,##0_р_._-;_-* &quot;-&quot;_р_._-;_-@_-"/>
    <numFmt numFmtId="165" formatCode="_-* #,##0.00_р_._-;\-* #,##0.00_р_._-;_-* &quot;-&quot;??_р_._-;_-@_-"/>
    <numFmt numFmtId="166" formatCode="#,##0.00\ [$₽-419]"/>
  </numFmts>
  <fonts count="19" x14ac:knownFonts="1">
    <font>
      <sz val="11"/>
      <color theme="1"/>
      <name val="Calibri"/>
      <family val="2"/>
      <charset val="204"/>
      <scheme val="minor"/>
    </font>
    <font>
      <sz val="12"/>
      <color theme="1"/>
      <name val="Times New Roman"/>
      <family val="1"/>
      <charset val="204"/>
    </font>
    <font>
      <sz val="12"/>
      <name val="Times New Roman"/>
      <family val="1"/>
      <charset val="204"/>
    </font>
    <font>
      <b/>
      <sz val="12"/>
      <color theme="1"/>
      <name val="Times New Roman"/>
      <family val="1"/>
      <charset val="204"/>
    </font>
    <font>
      <sz val="11"/>
      <color theme="1"/>
      <name val="Times New Roman"/>
      <family val="1"/>
      <charset val="204"/>
    </font>
    <font>
      <b/>
      <sz val="12"/>
      <name val="Times New Roman"/>
      <family val="1"/>
      <charset val="204"/>
    </font>
    <font>
      <sz val="11"/>
      <color indexed="8"/>
      <name val="Calibri"/>
      <family val="2"/>
      <charset val="204"/>
    </font>
    <font>
      <sz val="10"/>
      <color theme="1"/>
      <name val="Times New Roman"/>
      <family val="1"/>
      <charset val="204"/>
    </font>
    <font>
      <sz val="10"/>
      <color theme="1"/>
      <name val="Calibri"/>
      <family val="2"/>
      <charset val="204"/>
      <scheme val="minor"/>
    </font>
    <font>
      <sz val="14"/>
      <color theme="1"/>
      <name val="Times New Roman"/>
      <family val="1"/>
      <charset val="204"/>
    </font>
    <font>
      <b/>
      <u/>
      <sz val="14"/>
      <name val="Times New Roman"/>
      <family val="1"/>
      <charset val="204"/>
    </font>
    <font>
      <b/>
      <sz val="14"/>
      <color indexed="8"/>
      <name val="Times New Roman"/>
      <family val="1"/>
      <charset val="204"/>
    </font>
    <font>
      <sz val="12"/>
      <color theme="1"/>
      <name val="Arial"/>
      <family val="2"/>
      <charset val="204"/>
    </font>
    <font>
      <i/>
      <sz val="12"/>
      <color indexed="8"/>
      <name val="Times New Roman"/>
      <family val="1"/>
      <charset val="204"/>
    </font>
    <font>
      <i/>
      <sz val="12"/>
      <name val="Times New Roman"/>
      <family val="1"/>
      <charset val="204"/>
    </font>
    <font>
      <sz val="11"/>
      <color theme="1"/>
      <name val="Calibri"/>
      <family val="2"/>
      <charset val="204"/>
      <scheme val="minor"/>
    </font>
    <font>
      <sz val="11"/>
      <color indexed="8"/>
      <name val="Times New Roman"/>
      <family val="1"/>
      <charset val="204"/>
    </font>
    <font>
      <sz val="11"/>
      <name val="Times New Roman"/>
      <family val="1"/>
      <charset val="204"/>
    </font>
    <font>
      <b/>
      <sz val="12"/>
      <color indexed="8"/>
      <name val="Times New Roman"/>
      <family val="1"/>
      <charset val="204"/>
    </font>
  </fonts>
  <fills count="7">
    <fill>
      <patternFill patternType="none"/>
    </fill>
    <fill>
      <patternFill patternType="gray125"/>
    </fill>
    <fill>
      <patternFill patternType="solid">
        <fgColor theme="3"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s>
  <borders count="8">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165" fontId="6" fillId="0" borderId="0" applyFont="0" applyFill="0" applyBorder="0" applyAlignment="0" applyProtection="0"/>
    <xf numFmtId="43" fontId="15" fillId="0" borderId="0" applyFont="0" applyFill="0" applyBorder="0" applyAlignment="0" applyProtection="0"/>
  </cellStyleXfs>
  <cellXfs count="81">
    <xf numFmtId="0" fontId="0" fillId="0" borderId="0" xfId="0"/>
    <xf numFmtId="0" fontId="1" fillId="0" borderId="0" xfId="0" applyFont="1" applyFill="1" applyProtection="1">
      <protection locked="0"/>
    </xf>
    <xf numFmtId="0" fontId="1" fillId="0" borderId="0" xfId="0" applyFont="1" applyFill="1" applyAlignment="1" applyProtection="1">
      <alignment vertical="center"/>
      <protection locked="0"/>
    </xf>
    <xf numFmtId="0" fontId="1" fillId="0" borderId="0" xfId="0" applyFont="1" applyFill="1" applyAlignment="1" applyProtection="1">
      <alignment horizontal="center" vertical="center"/>
      <protection locked="0"/>
    </xf>
    <xf numFmtId="0" fontId="1" fillId="0" borderId="0" xfId="0" applyNumberFormat="1" applyFont="1" applyFill="1" applyAlignment="1" applyProtection="1">
      <alignment horizontal="center" vertical="center"/>
      <protection locked="0"/>
    </xf>
    <xf numFmtId="0" fontId="9" fillId="0" borderId="0" xfId="0" applyNumberFormat="1" applyFont="1" applyAlignment="1" applyProtection="1">
      <alignment horizontal="justify"/>
      <protection locked="0"/>
    </xf>
    <xf numFmtId="0" fontId="0" fillId="0" borderId="0" xfId="0" applyAlignment="1" applyProtection="1">
      <protection locked="0"/>
    </xf>
    <xf numFmtId="0" fontId="0" fillId="0" borderId="0" xfId="0" applyAlignment="1" applyProtection="1">
      <alignment horizontal="center" vertical="center"/>
      <protection locked="0"/>
    </xf>
    <xf numFmtId="0" fontId="1" fillId="0" borderId="1" xfId="0" applyNumberFormat="1" applyFont="1" applyBorder="1" applyAlignment="1" applyProtection="1">
      <alignment horizontal="justify" wrapText="1"/>
      <protection locked="0"/>
    </xf>
    <xf numFmtId="0" fontId="1" fillId="0" borderId="1" xfId="0" applyFont="1" applyBorder="1" applyAlignment="1" applyProtection="1">
      <alignment horizontal="justify" wrapText="1"/>
      <protection locked="0"/>
    </xf>
    <xf numFmtId="0" fontId="1" fillId="0" borderId="1" xfId="0" applyFont="1" applyFill="1" applyBorder="1" applyAlignment="1" applyProtection="1">
      <alignment horizontal="center" vertical="center"/>
      <protection locked="0"/>
    </xf>
    <xf numFmtId="0" fontId="1" fillId="0" borderId="0" xfId="0" applyFont="1" applyAlignment="1" applyProtection="1">
      <alignment horizontal="justify" vertical="top" wrapText="1"/>
      <protection locked="0"/>
    </xf>
    <xf numFmtId="0" fontId="1" fillId="0" borderId="0" xfId="0" applyFont="1" applyAlignment="1" applyProtection="1">
      <alignment horizontal="justify" vertical="top"/>
      <protection locked="0"/>
    </xf>
    <xf numFmtId="0" fontId="12" fillId="0" borderId="0"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 fillId="0" borderId="0" xfId="0" applyFont="1" applyAlignment="1" applyProtection="1">
      <protection locked="0"/>
    </xf>
    <xf numFmtId="0" fontId="1" fillId="0" borderId="0" xfId="0" applyFont="1" applyAlignment="1" applyProtection="1">
      <alignment horizontal="justify"/>
      <protection locked="0"/>
    </xf>
    <xf numFmtId="0" fontId="12" fillId="0" borderId="0" xfId="0" applyFont="1" applyAlignment="1" applyProtection="1">
      <alignment horizontal="left" vertical="top" wrapText="1"/>
      <protection locked="0"/>
    </xf>
    <xf numFmtId="0" fontId="12" fillId="0" borderId="0" xfId="0" applyFont="1" applyAlignment="1" applyProtection="1">
      <alignment horizontal="center" vertical="top" wrapText="1"/>
      <protection locked="0"/>
    </xf>
    <xf numFmtId="0" fontId="1" fillId="0" borderId="1" xfId="0" applyFont="1" applyBorder="1" applyAlignment="1" applyProtection="1">
      <alignment horizontal="center" vertical="center" wrapText="1"/>
      <protection locked="0"/>
    </xf>
    <xf numFmtId="0" fontId="12" fillId="0" borderId="0" xfId="0" applyFont="1" applyAlignment="1" applyProtection="1">
      <alignment vertical="top"/>
      <protection locked="0"/>
    </xf>
    <xf numFmtId="0" fontId="1" fillId="2" borderId="3" xfId="0" applyNumberFormat="1" applyFont="1" applyFill="1" applyBorder="1" applyAlignment="1" applyProtection="1">
      <alignment horizontal="center" vertical="center" wrapText="1"/>
      <protection locked="0"/>
    </xf>
    <xf numFmtId="0" fontId="0" fillId="0" borderId="2" xfId="0" applyBorder="1" applyAlignment="1" applyProtection="1">
      <protection locked="0"/>
    </xf>
    <xf numFmtId="0" fontId="1" fillId="0" borderId="0" xfId="0" applyFont="1" applyFill="1" applyBorder="1" applyAlignment="1" applyProtection="1">
      <alignment vertical="center"/>
      <protection locked="0"/>
    </xf>
    <xf numFmtId="164" fontId="16" fillId="2" borderId="3" xfId="1"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protection locked="0"/>
    </xf>
    <xf numFmtId="0" fontId="1" fillId="0" borderId="0" xfId="0" applyFont="1" applyFill="1" applyBorder="1" applyProtection="1">
      <protection locked="0"/>
    </xf>
    <xf numFmtId="0" fontId="1" fillId="0" borderId="0" xfId="0" applyFont="1" applyAlignment="1" applyProtection="1">
      <alignment horizontal="center"/>
      <protection locked="0"/>
    </xf>
    <xf numFmtId="0" fontId="1" fillId="0" borderId="0" xfId="0" applyFont="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17" fillId="2" borderId="3" xfId="0" applyFont="1" applyFill="1" applyBorder="1" applyAlignment="1" applyProtection="1">
      <alignment horizontal="center" vertical="center" wrapText="1"/>
      <protection locked="0"/>
    </xf>
    <xf numFmtId="0" fontId="0" fillId="0" borderId="0" xfId="0" applyProtection="1">
      <protection locked="0"/>
    </xf>
    <xf numFmtId="0" fontId="1" fillId="0" borderId="0" xfId="0" applyFont="1" applyAlignment="1" applyProtection="1">
      <alignment horizontal="right"/>
      <protection locked="0"/>
    </xf>
    <xf numFmtId="0" fontId="4" fillId="0" borderId="3" xfId="0" applyFont="1" applyBorder="1" applyProtection="1">
      <protection locked="0"/>
    </xf>
    <xf numFmtId="0" fontId="0" fillId="5" borderId="3" xfId="0" applyFill="1" applyBorder="1" applyProtection="1">
      <protection locked="0"/>
    </xf>
    <xf numFmtId="166" fontId="3" fillId="2" borderId="3" xfId="0" applyNumberFormat="1" applyFont="1" applyFill="1" applyBorder="1" applyAlignment="1" applyProtection="1">
      <alignment vertical="center" wrapText="1"/>
      <protection locked="0"/>
    </xf>
    <xf numFmtId="0" fontId="0" fillId="0" borderId="0" xfId="0" applyBorder="1" applyProtection="1">
      <protection locked="0"/>
    </xf>
    <xf numFmtId="166" fontId="3" fillId="6" borderId="3" xfId="0" applyNumberFormat="1" applyFont="1" applyFill="1" applyBorder="1" applyAlignment="1" applyProtection="1">
      <alignment vertical="center" wrapText="1"/>
      <protection locked="0"/>
    </xf>
    <xf numFmtId="0" fontId="0" fillId="6" borderId="3" xfId="0" applyFill="1" applyBorder="1" applyProtection="1">
      <protection locked="0"/>
    </xf>
    <xf numFmtId="0" fontId="4" fillId="0" borderId="3" xfId="0" applyNumberFormat="1" applyFont="1" applyFill="1" applyBorder="1" applyAlignment="1" applyProtection="1">
      <alignment horizontal="center" vertical="center" wrapText="1"/>
      <protection locked="0"/>
    </xf>
    <xf numFmtId="0" fontId="16" fillId="0" borderId="3" xfId="0" applyFont="1" applyFill="1" applyBorder="1" applyAlignment="1" applyProtection="1">
      <alignment horizontal="left" vertical="center" wrapText="1"/>
    </xf>
    <xf numFmtId="0" fontId="17" fillId="4" borderId="3" xfId="0" applyFont="1" applyFill="1" applyBorder="1" applyAlignment="1">
      <alignment horizontal="center" vertical="top"/>
    </xf>
    <xf numFmtId="0" fontId="17" fillId="4" borderId="3" xfId="0" applyFont="1" applyFill="1" applyBorder="1" applyAlignment="1">
      <alignment horizontal="center" vertical="top" wrapText="1"/>
    </xf>
    <xf numFmtId="0" fontId="17" fillId="4" borderId="3" xfId="0" applyNumberFormat="1" applyFont="1" applyFill="1" applyBorder="1" applyAlignment="1">
      <alignment horizontal="center" vertical="center"/>
    </xf>
    <xf numFmtId="166" fontId="17" fillId="0" borderId="3" xfId="0" applyNumberFormat="1" applyFont="1" applyFill="1" applyBorder="1" applyAlignment="1" applyProtection="1">
      <alignment horizontal="center" vertical="center" wrapText="1"/>
      <protection locked="0"/>
    </xf>
    <xf numFmtId="166" fontId="17" fillId="0" borderId="3" xfId="2" applyNumberFormat="1" applyFont="1" applyFill="1" applyBorder="1" applyAlignment="1" applyProtection="1">
      <alignment horizontal="center" vertical="center" wrapText="1"/>
      <protection locked="0"/>
    </xf>
    <xf numFmtId="0" fontId="0" fillId="0" borderId="0" xfId="0" applyFont="1" applyProtection="1">
      <protection locked="0"/>
    </xf>
    <xf numFmtId="0" fontId="17" fillId="4" borderId="3" xfId="0" applyFont="1" applyFill="1" applyBorder="1" applyAlignment="1">
      <alignment horizontal="center" vertical="center" wrapText="1"/>
    </xf>
    <xf numFmtId="0" fontId="17" fillId="4" borderId="3" xfId="0" applyFont="1" applyFill="1" applyBorder="1" applyAlignment="1">
      <alignment horizontal="center" vertical="center"/>
    </xf>
    <xf numFmtId="0" fontId="1" fillId="0" borderId="0" xfId="0" applyFont="1" applyAlignment="1" applyProtection="1">
      <alignment horizontal="center"/>
      <protection locked="0"/>
    </xf>
    <xf numFmtId="0" fontId="18" fillId="2" borderId="3" xfId="0" applyFont="1" applyFill="1" applyBorder="1" applyAlignment="1" applyProtection="1">
      <alignment horizontal="right" vertical="center" wrapText="1"/>
      <protection locked="0"/>
    </xf>
    <xf numFmtId="0" fontId="18" fillId="2" borderId="3" xfId="0" applyFont="1" applyFill="1" applyBorder="1" applyAlignment="1" applyProtection="1">
      <alignment horizontal="right" vertical="center"/>
      <protection locked="0"/>
    </xf>
    <xf numFmtId="0" fontId="13" fillId="3" borderId="4" xfId="0" applyFont="1" applyFill="1" applyBorder="1" applyAlignment="1" applyProtection="1">
      <alignment horizontal="left" vertical="center" wrapText="1"/>
      <protection locked="0"/>
    </xf>
    <xf numFmtId="0" fontId="13" fillId="3" borderId="0" xfId="0" applyFont="1" applyFill="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2" fillId="0" borderId="0" xfId="0" applyFont="1" applyFill="1" applyAlignment="1" applyProtection="1">
      <alignment horizontal="left" vertical="center" wrapText="1"/>
      <protection locked="0"/>
    </xf>
    <xf numFmtId="0" fontId="0" fillId="0" borderId="0" xfId="0" applyFill="1" applyAlignment="1" applyProtection="1">
      <alignment horizontal="left" vertical="center" wrapText="1"/>
      <protection locked="0"/>
    </xf>
    <xf numFmtId="0" fontId="2"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7" fillId="0" borderId="0" xfId="0" applyFont="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vertical="top" wrapText="1"/>
      <protection locked="0"/>
    </xf>
    <xf numFmtId="0" fontId="10" fillId="0" borderId="0"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4" fillId="0" borderId="0" xfId="0" applyFont="1" applyAlignment="1" applyProtection="1">
      <alignment horizontal="center" vertical="top"/>
      <protection locked="0"/>
    </xf>
    <xf numFmtId="0" fontId="1" fillId="0" borderId="0" xfId="0" applyFont="1" applyAlignment="1" applyProtection="1">
      <alignment horizontal="center" wrapText="1"/>
      <protection locked="0"/>
    </xf>
    <xf numFmtId="0" fontId="4" fillId="0" borderId="0" xfId="0" applyFont="1" applyBorder="1" applyAlignment="1" applyProtection="1">
      <alignment horizontal="center" vertical="top"/>
      <protection locked="0"/>
    </xf>
    <xf numFmtId="0" fontId="1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wrapText="1"/>
      <protection locked="0"/>
    </xf>
    <xf numFmtId="0" fontId="1" fillId="0" borderId="2" xfId="0" applyFont="1" applyBorder="1" applyAlignment="1" applyProtection="1">
      <alignment horizontal="center"/>
      <protection locked="0"/>
    </xf>
    <xf numFmtId="0" fontId="5" fillId="0" borderId="2"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6" xfId="0" applyFont="1" applyFill="1" applyBorder="1" applyAlignment="1" applyProtection="1">
      <alignment horizontal="center" vertical="center" wrapText="1"/>
      <protection locked="0"/>
    </xf>
    <xf numFmtId="0" fontId="3" fillId="6" borderId="5" xfId="0" applyNumberFormat="1" applyFont="1" applyFill="1" applyBorder="1" applyAlignment="1" applyProtection="1">
      <alignment horizontal="center" vertical="center" wrapText="1"/>
      <protection locked="0"/>
    </xf>
    <xf numFmtId="0" fontId="3" fillId="6" borderId="7" xfId="0" applyNumberFormat="1" applyFont="1" applyFill="1" applyBorder="1" applyAlignment="1" applyProtection="1">
      <alignment horizontal="center" vertical="center" wrapText="1"/>
      <protection locked="0"/>
    </xf>
    <xf numFmtId="0" fontId="3" fillId="6" borderId="6" xfId="0" applyNumberFormat="1" applyFont="1" applyFill="1" applyBorder="1" applyAlignment="1" applyProtection="1">
      <alignment horizontal="center" vertical="center" wrapText="1"/>
      <protection locked="0"/>
    </xf>
    <xf numFmtId="0" fontId="18" fillId="6" borderId="3" xfId="0" applyFont="1" applyFill="1" applyBorder="1" applyAlignment="1" applyProtection="1">
      <alignment horizontal="right" vertical="center" wrapText="1"/>
      <protection locked="0"/>
    </xf>
    <xf numFmtId="0" fontId="18" fillId="6" borderId="3" xfId="0" applyFont="1" applyFill="1" applyBorder="1" applyAlignment="1" applyProtection="1">
      <alignment horizontal="right" vertical="center"/>
      <protection locked="0"/>
    </xf>
  </cellXfs>
  <cellStyles count="3">
    <cellStyle name="Обычный" xfId="0" builtinId="0"/>
    <cellStyle name="Финансовый" xfId="2" builtinId="3"/>
    <cellStyle name="Финансов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0"/>
  <sheetViews>
    <sheetView tabSelected="1" topLeftCell="A28" zoomScaleNormal="100" zoomScaleSheetLayoutView="100" workbookViewId="0">
      <selection activeCell="A104" sqref="A104:G104"/>
    </sheetView>
  </sheetViews>
  <sheetFormatPr defaultRowHeight="15.75" x14ac:dyDescent="0.25"/>
  <cols>
    <col min="1" max="1" width="6.28515625" style="4" customWidth="1"/>
    <col min="2" max="2" width="32" style="2" customWidth="1"/>
    <col min="3" max="3" width="27.140625" style="2" customWidth="1"/>
    <col min="4" max="4" width="18.5703125" style="3" customWidth="1"/>
    <col min="5" max="5" width="11.7109375" style="3" customWidth="1"/>
    <col min="6" max="6" width="11.140625" style="2" customWidth="1"/>
    <col min="7" max="7" width="21.28515625" style="1" customWidth="1"/>
    <col min="8" max="8" width="24.85546875" style="1" customWidth="1"/>
    <col min="9" max="9" width="22.5703125" style="31" customWidth="1"/>
    <col min="10" max="16384" width="9.140625" style="31"/>
  </cols>
  <sheetData>
    <row r="1" spans="1:9" x14ac:dyDescent="0.25">
      <c r="A1" s="49" t="s">
        <v>2</v>
      </c>
      <c r="B1" s="49"/>
      <c r="C1" s="49"/>
      <c r="D1" s="49"/>
      <c r="E1" s="49"/>
      <c r="F1" s="49"/>
      <c r="G1" s="49"/>
      <c r="H1" s="49"/>
      <c r="I1" s="49"/>
    </row>
    <row r="2" spans="1:9" x14ac:dyDescent="0.25">
      <c r="A2" s="14"/>
      <c r="B2" s="15"/>
      <c r="C2" s="15"/>
      <c r="D2" s="15"/>
      <c r="E2" s="27"/>
      <c r="F2" s="15"/>
      <c r="G2" s="20"/>
      <c r="I2" s="32" t="s">
        <v>3</v>
      </c>
    </row>
    <row r="3" spans="1:9" x14ac:dyDescent="0.25">
      <c r="A3" s="14"/>
      <c r="B3" s="15"/>
      <c r="C3" s="15"/>
      <c r="D3" s="15"/>
      <c r="E3" s="27"/>
      <c r="F3" s="15"/>
      <c r="G3" s="20"/>
      <c r="I3" s="32" t="s">
        <v>4</v>
      </c>
    </row>
    <row r="4" spans="1:9" x14ac:dyDescent="0.25">
      <c r="A4" s="14"/>
      <c r="B4" s="15"/>
      <c r="C4" s="15"/>
      <c r="D4" s="15"/>
      <c r="E4" s="27"/>
      <c r="F4" s="15"/>
      <c r="G4" s="20"/>
      <c r="I4" s="32" t="s">
        <v>11</v>
      </c>
    </row>
    <row r="5" spans="1:9" x14ac:dyDescent="0.25">
      <c r="A5" s="65" t="s">
        <v>5</v>
      </c>
      <c r="B5" s="65"/>
      <c r="C5" s="65"/>
      <c r="D5" s="65"/>
      <c r="E5" s="65"/>
      <c r="F5" s="65"/>
      <c r="G5" s="65"/>
      <c r="H5" s="65"/>
      <c r="I5" s="65"/>
    </row>
    <row r="6" spans="1:9" x14ac:dyDescent="0.25">
      <c r="A6" s="49"/>
      <c r="B6" s="49"/>
      <c r="C6" s="49"/>
      <c r="D6" s="49"/>
      <c r="E6" s="49"/>
      <c r="F6" s="49"/>
      <c r="G6" s="49"/>
      <c r="H6" s="49"/>
    </row>
    <row r="7" spans="1:9" ht="33.75" customHeight="1" x14ac:dyDescent="0.25">
      <c r="A7" s="66" t="s">
        <v>39</v>
      </c>
      <c r="B7" s="66"/>
      <c r="C7" s="66"/>
      <c r="D7" s="66"/>
      <c r="E7" s="66"/>
      <c r="F7" s="66"/>
      <c r="G7" s="66"/>
      <c r="H7" s="66"/>
      <c r="I7" s="66"/>
    </row>
    <row r="8" spans="1:9" ht="15" x14ac:dyDescent="0.25">
      <c r="A8" s="67" t="s">
        <v>6</v>
      </c>
      <c r="B8" s="67"/>
      <c r="C8" s="67"/>
      <c r="D8" s="67"/>
      <c r="E8" s="67"/>
      <c r="F8" s="67"/>
      <c r="G8" s="67"/>
      <c r="H8" s="67"/>
      <c r="I8" s="67"/>
    </row>
    <row r="9" spans="1:9" x14ac:dyDescent="0.25">
      <c r="A9" s="16"/>
      <c r="B9" s="17"/>
      <c r="C9" s="17"/>
      <c r="D9" s="17"/>
      <c r="E9" s="18"/>
      <c r="F9" s="17"/>
      <c r="G9" s="13"/>
      <c r="H9" s="13"/>
    </row>
    <row r="10" spans="1:9" ht="33.75" customHeight="1" x14ac:dyDescent="0.25">
      <c r="A10" s="68" t="s">
        <v>10</v>
      </c>
      <c r="B10" s="68"/>
      <c r="C10" s="68"/>
      <c r="D10" s="68"/>
      <c r="E10" s="68"/>
      <c r="F10" s="68"/>
      <c r="G10" s="68"/>
      <c r="H10" s="68"/>
      <c r="I10" s="68"/>
    </row>
    <row r="11" spans="1:9" x14ac:dyDescent="0.25">
      <c r="A11" s="27"/>
      <c r="B11" s="17"/>
      <c r="C11" s="17"/>
      <c r="D11" s="17"/>
      <c r="E11" s="18"/>
      <c r="F11" s="17"/>
      <c r="G11" s="13"/>
      <c r="H11" s="13"/>
    </row>
    <row r="12" spans="1:9" ht="33.75" customHeight="1" x14ac:dyDescent="0.25">
      <c r="A12" s="66" t="str">
        <f>A7</f>
        <v>Поставка запасных частей и расходных материалов для ГПЭС и ДЭС в 2026 году (тендер № 32-2025)/
 Supply of spare parts and consumables for GPS and DPS in 2026 (tender # 32-2025)</v>
      </c>
      <c r="B12" s="66"/>
      <c r="C12" s="66"/>
      <c r="D12" s="66"/>
      <c r="E12" s="66"/>
      <c r="F12" s="66"/>
      <c r="G12" s="66"/>
      <c r="H12" s="66"/>
      <c r="I12" s="66"/>
    </row>
    <row r="13" spans="1:9" ht="15" x14ac:dyDescent="0.25">
      <c r="A13" s="69" t="s">
        <v>6</v>
      </c>
      <c r="B13" s="69"/>
      <c r="C13" s="69"/>
      <c r="D13" s="69"/>
      <c r="E13" s="69"/>
      <c r="F13" s="69"/>
      <c r="G13" s="69"/>
      <c r="H13" s="69"/>
      <c r="I13" s="69"/>
    </row>
    <row r="14" spans="1:9" ht="30" customHeight="1" x14ac:dyDescent="0.25">
      <c r="A14" s="72"/>
      <c r="B14" s="72"/>
      <c r="C14" s="72"/>
      <c r="D14" s="72"/>
      <c r="E14" s="72"/>
      <c r="F14" s="72"/>
      <c r="G14" s="72"/>
      <c r="H14" s="72"/>
      <c r="I14" s="72"/>
    </row>
    <row r="15" spans="1:9" ht="15" x14ac:dyDescent="0.25">
      <c r="A15" s="69" t="s">
        <v>7</v>
      </c>
      <c r="B15" s="69"/>
      <c r="C15" s="69"/>
      <c r="D15" s="69"/>
      <c r="E15" s="69"/>
      <c r="F15" s="69"/>
      <c r="G15" s="69"/>
      <c r="H15" s="69"/>
      <c r="I15" s="69"/>
    </row>
    <row r="16" spans="1:9" ht="85.5" customHeight="1" x14ac:dyDescent="0.25">
      <c r="A16" s="64" t="s">
        <v>8</v>
      </c>
      <c r="B16" s="64"/>
      <c r="C16" s="64"/>
      <c r="D16" s="64"/>
      <c r="E16" s="64"/>
      <c r="F16" s="64"/>
      <c r="G16" s="64"/>
      <c r="H16" s="64"/>
      <c r="I16" s="64"/>
    </row>
    <row r="17" spans="1:9" x14ac:dyDescent="0.25">
      <c r="A17" s="71"/>
      <c r="B17" s="71"/>
      <c r="C17" s="71"/>
      <c r="D17" s="71"/>
      <c r="E17" s="71"/>
      <c r="F17" s="71"/>
      <c r="G17" s="71"/>
      <c r="H17" s="71"/>
    </row>
    <row r="18" spans="1:9" x14ac:dyDescent="0.25">
      <c r="A18" s="73" t="s">
        <v>9</v>
      </c>
      <c r="B18" s="73"/>
      <c r="C18" s="73"/>
      <c r="D18" s="73"/>
      <c r="E18" s="73"/>
      <c r="F18" s="73"/>
      <c r="G18" s="73"/>
      <c r="H18" s="73"/>
      <c r="I18" s="73"/>
    </row>
    <row r="19" spans="1:9" ht="105" x14ac:dyDescent="0.25">
      <c r="A19" s="21" t="s">
        <v>0</v>
      </c>
      <c r="B19" s="74" t="s">
        <v>13</v>
      </c>
      <c r="C19" s="75"/>
      <c r="D19" s="24" t="s">
        <v>14</v>
      </c>
      <c r="E19" s="24" t="s">
        <v>15</v>
      </c>
      <c r="F19" s="29" t="s">
        <v>16</v>
      </c>
      <c r="G19" s="30" t="s">
        <v>40</v>
      </c>
      <c r="H19" s="30" t="s">
        <v>41</v>
      </c>
      <c r="I19" s="30" t="s">
        <v>225</v>
      </c>
    </row>
    <row r="20" spans="1:9" ht="30" customHeight="1" x14ac:dyDescent="0.25">
      <c r="A20" s="76" t="s">
        <v>223</v>
      </c>
      <c r="B20" s="77"/>
      <c r="C20" s="77"/>
      <c r="D20" s="77"/>
      <c r="E20" s="77"/>
      <c r="F20" s="77"/>
      <c r="G20" s="77"/>
      <c r="H20" s="77"/>
      <c r="I20" s="78"/>
    </row>
    <row r="21" spans="1:9" s="46" customFormat="1" ht="15" x14ac:dyDescent="0.25">
      <c r="A21" s="39">
        <v>1</v>
      </c>
      <c r="B21" s="40" t="s">
        <v>44</v>
      </c>
      <c r="C21" s="40" t="s">
        <v>45</v>
      </c>
      <c r="D21" s="41" t="s">
        <v>46</v>
      </c>
      <c r="E21" s="42" t="s">
        <v>12</v>
      </c>
      <c r="F21" s="43">
        <v>40</v>
      </c>
      <c r="G21" s="44"/>
      <c r="H21" s="45">
        <f>G21*F21</f>
        <v>0</v>
      </c>
      <c r="I21" s="33"/>
    </row>
    <row r="22" spans="1:9" s="46" customFormat="1" ht="30" x14ac:dyDescent="0.25">
      <c r="A22" s="39">
        <v>2</v>
      </c>
      <c r="B22" s="40" t="s">
        <v>47</v>
      </c>
      <c r="C22" s="40" t="s">
        <v>48</v>
      </c>
      <c r="D22" s="41">
        <v>4011553</v>
      </c>
      <c r="E22" s="42" t="s">
        <v>12</v>
      </c>
      <c r="F22" s="43">
        <v>35</v>
      </c>
      <c r="G22" s="44"/>
      <c r="H22" s="45">
        <f t="shared" ref="H22:H33" si="0">G22*F22</f>
        <v>0</v>
      </c>
      <c r="I22" s="33"/>
    </row>
    <row r="23" spans="1:9" s="46" customFormat="1" ht="30" x14ac:dyDescent="0.25">
      <c r="A23" s="39">
        <v>3</v>
      </c>
      <c r="B23" s="40" t="s">
        <v>34</v>
      </c>
      <c r="C23" s="40" t="s">
        <v>49</v>
      </c>
      <c r="D23" s="42" t="s">
        <v>36</v>
      </c>
      <c r="E23" s="42" t="s">
        <v>12</v>
      </c>
      <c r="F23" s="43">
        <v>630</v>
      </c>
      <c r="G23" s="44"/>
      <c r="H23" s="45">
        <f t="shared" si="0"/>
        <v>0</v>
      </c>
      <c r="I23" s="33"/>
    </row>
    <row r="24" spans="1:9" s="46" customFormat="1" ht="15" x14ac:dyDescent="0.25">
      <c r="A24" s="39">
        <v>4</v>
      </c>
      <c r="B24" s="40" t="s">
        <v>50</v>
      </c>
      <c r="C24" s="40" t="s">
        <v>51</v>
      </c>
      <c r="D24" s="41">
        <v>4011521</v>
      </c>
      <c r="E24" s="42" t="s">
        <v>12</v>
      </c>
      <c r="F24" s="43">
        <v>9</v>
      </c>
      <c r="G24" s="44"/>
      <c r="H24" s="45">
        <f t="shared" si="0"/>
        <v>0</v>
      </c>
      <c r="I24" s="33"/>
    </row>
    <row r="25" spans="1:9" s="46" customFormat="1" ht="30" x14ac:dyDescent="0.25">
      <c r="A25" s="39">
        <v>5</v>
      </c>
      <c r="B25" s="40" t="s">
        <v>52</v>
      </c>
      <c r="C25" s="40" t="s">
        <v>53</v>
      </c>
      <c r="D25" s="41">
        <v>4010887</v>
      </c>
      <c r="E25" s="42" t="s">
        <v>12</v>
      </c>
      <c r="F25" s="43">
        <v>35</v>
      </c>
      <c r="G25" s="44"/>
      <c r="H25" s="45">
        <f t="shared" si="0"/>
        <v>0</v>
      </c>
      <c r="I25" s="33"/>
    </row>
    <row r="26" spans="1:9" s="46" customFormat="1" ht="30" x14ac:dyDescent="0.25">
      <c r="A26" s="39">
        <v>6</v>
      </c>
      <c r="B26" s="40" t="s">
        <v>54</v>
      </c>
      <c r="C26" s="40" t="s">
        <v>55</v>
      </c>
      <c r="D26" s="41">
        <v>3337265</v>
      </c>
      <c r="E26" s="42" t="s">
        <v>12</v>
      </c>
      <c r="F26" s="43">
        <v>18</v>
      </c>
      <c r="G26" s="44"/>
      <c r="H26" s="45">
        <f t="shared" si="0"/>
        <v>0</v>
      </c>
      <c r="I26" s="33"/>
    </row>
    <row r="27" spans="1:9" s="46" customFormat="1" ht="30" x14ac:dyDescent="0.25">
      <c r="A27" s="39">
        <v>7</v>
      </c>
      <c r="B27" s="40" t="s">
        <v>30</v>
      </c>
      <c r="C27" s="40" t="s">
        <v>56</v>
      </c>
      <c r="D27" s="41">
        <v>4955769</v>
      </c>
      <c r="E27" s="42" t="s">
        <v>12</v>
      </c>
      <c r="F27" s="43">
        <v>2</v>
      </c>
      <c r="G27" s="44"/>
      <c r="H27" s="45">
        <f t="shared" si="0"/>
        <v>0</v>
      </c>
      <c r="I27" s="33"/>
    </row>
    <row r="28" spans="1:9" s="46" customFormat="1" ht="15" x14ac:dyDescent="0.25">
      <c r="A28" s="39">
        <v>8</v>
      </c>
      <c r="B28" s="40" t="s">
        <v>57</v>
      </c>
      <c r="C28" s="40" t="s">
        <v>58</v>
      </c>
      <c r="D28" s="41">
        <v>4013573</v>
      </c>
      <c r="E28" s="42" t="s">
        <v>12</v>
      </c>
      <c r="F28" s="43">
        <v>2</v>
      </c>
      <c r="G28" s="44"/>
      <c r="H28" s="45">
        <f t="shared" si="0"/>
        <v>0</v>
      </c>
      <c r="I28" s="33"/>
    </row>
    <row r="29" spans="1:9" s="46" customFormat="1" ht="30" x14ac:dyDescent="0.25">
      <c r="A29" s="39">
        <v>9</v>
      </c>
      <c r="B29" s="40" t="s">
        <v>59</v>
      </c>
      <c r="C29" s="40" t="s">
        <v>60</v>
      </c>
      <c r="D29" s="41">
        <v>4012662</v>
      </c>
      <c r="E29" s="42" t="s">
        <v>12</v>
      </c>
      <c r="F29" s="43">
        <v>1</v>
      </c>
      <c r="G29" s="44"/>
      <c r="H29" s="45">
        <f t="shared" si="0"/>
        <v>0</v>
      </c>
      <c r="I29" s="33"/>
    </row>
    <row r="30" spans="1:9" s="46" customFormat="1" ht="15" x14ac:dyDescent="0.25">
      <c r="A30" s="39">
        <v>10</v>
      </c>
      <c r="B30" s="40" t="s">
        <v>61</v>
      </c>
      <c r="C30" s="40" t="s">
        <v>62</v>
      </c>
      <c r="D30" s="41">
        <v>4011552</v>
      </c>
      <c r="E30" s="42" t="s">
        <v>12</v>
      </c>
      <c r="F30" s="43">
        <v>1</v>
      </c>
      <c r="G30" s="44"/>
      <c r="H30" s="45">
        <f t="shared" si="0"/>
        <v>0</v>
      </c>
      <c r="I30" s="33"/>
    </row>
    <row r="31" spans="1:9" s="46" customFormat="1" ht="15" x14ac:dyDescent="0.25">
      <c r="A31" s="39">
        <v>11</v>
      </c>
      <c r="B31" s="40" t="s">
        <v>63</v>
      </c>
      <c r="C31" s="40" t="s">
        <v>37</v>
      </c>
      <c r="D31" s="41" t="s">
        <v>38</v>
      </c>
      <c r="E31" s="42" t="s">
        <v>12</v>
      </c>
      <c r="F31" s="43">
        <v>18</v>
      </c>
      <c r="G31" s="44"/>
      <c r="H31" s="45">
        <f t="shared" si="0"/>
        <v>0</v>
      </c>
      <c r="I31" s="33"/>
    </row>
    <row r="32" spans="1:9" s="46" customFormat="1" ht="15" x14ac:dyDescent="0.25">
      <c r="A32" s="39">
        <v>12</v>
      </c>
      <c r="B32" s="40" t="s">
        <v>64</v>
      </c>
      <c r="C32" s="40" t="s">
        <v>28</v>
      </c>
      <c r="D32" s="41" t="s">
        <v>29</v>
      </c>
      <c r="E32" s="42" t="s">
        <v>12</v>
      </c>
      <c r="F32" s="43">
        <v>3</v>
      </c>
      <c r="G32" s="44"/>
      <c r="H32" s="45">
        <f t="shared" si="0"/>
        <v>0</v>
      </c>
      <c r="I32" s="33"/>
    </row>
    <row r="33" spans="1:9" s="46" customFormat="1" ht="15" x14ac:dyDescent="0.25">
      <c r="A33" s="39">
        <v>13</v>
      </c>
      <c r="B33" s="40" t="s">
        <v>65</v>
      </c>
      <c r="C33" s="40" t="s">
        <v>66</v>
      </c>
      <c r="D33" s="41" t="s">
        <v>67</v>
      </c>
      <c r="E33" s="42" t="s">
        <v>12</v>
      </c>
      <c r="F33" s="43">
        <v>2</v>
      </c>
      <c r="G33" s="44"/>
      <c r="H33" s="45">
        <f t="shared" si="0"/>
        <v>0</v>
      </c>
      <c r="I33" s="33"/>
    </row>
    <row r="34" spans="1:9" ht="36.75" customHeight="1" x14ac:dyDescent="0.25">
      <c r="A34" s="50" t="s">
        <v>42</v>
      </c>
      <c r="B34" s="51"/>
      <c r="C34" s="51"/>
      <c r="D34" s="51"/>
      <c r="E34" s="51"/>
      <c r="F34" s="51"/>
      <c r="G34" s="51"/>
      <c r="H34" s="35">
        <f>SUM(H21:H33)</f>
        <v>0</v>
      </c>
      <c r="I34" s="34"/>
    </row>
    <row r="35" spans="1:9" ht="27.75" customHeight="1" x14ac:dyDescent="0.25">
      <c r="A35" s="76" t="s">
        <v>224</v>
      </c>
      <c r="B35" s="77"/>
      <c r="C35" s="77"/>
      <c r="D35" s="77"/>
      <c r="E35" s="77"/>
      <c r="F35" s="77"/>
      <c r="G35" s="77"/>
      <c r="H35" s="77"/>
      <c r="I35" s="78"/>
    </row>
    <row r="36" spans="1:9" s="46" customFormat="1" ht="15" x14ac:dyDescent="0.25">
      <c r="A36" s="39">
        <v>1</v>
      </c>
      <c r="B36" s="40" t="s">
        <v>68</v>
      </c>
      <c r="C36" s="40" t="s">
        <v>69</v>
      </c>
      <c r="D36" s="41" t="s">
        <v>70</v>
      </c>
      <c r="E36" s="42" t="s">
        <v>12</v>
      </c>
      <c r="F36" s="43">
        <v>7</v>
      </c>
      <c r="G36" s="44"/>
      <c r="H36" s="45">
        <f t="shared" ref="H36:H99" si="1">G36*F36</f>
        <v>0</v>
      </c>
      <c r="I36" s="33"/>
    </row>
    <row r="37" spans="1:9" s="46" customFormat="1" ht="15" x14ac:dyDescent="0.25">
      <c r="A37" s="39">
        <v>2</v>
      </c>
      <c r="B37" s="40" t="s">
        <v>71</v>
      </c>
      <c r="C37" s="40" t="s">
        <v>72</v>
      </c>
      <c r="D37" s="41" t="s">
        <v>73</v>
      </c>
      <c r="E37" s="42" t="s">
        <v>12</v>
      </c>
      <c r="F37" s="43">
        <v>35</v>
      </c>
      <c r="G37" s="44"/>
      <c r="H37" s="45">
        <f t="shared" si="1"/>
        <v>0</v>
      </c>
      <c r="I37" s="33"/>
    </row>
    <row r="38" spans="1:9" s="46" customFormat="1" ht="30" x14ac:dyDescent="0.25">
      <c r="A38" s="39">
        <v>3</v>
      </c>
      <c r="B38" s="40" t="s">
        <v>74</v>
      </c>
      <c r="C38" s="40" t="s">
        <v>75</v>
      </c>
      <c r="D38" s="41" t="s">
        <v>76</v>
      </c>
      <c r="E38" s="42" t="s">
        <v>12</v>
      </c>
      <c r="F38" s="43">
        <v>96</v>
      </c>
      <c r="G38" s="44"/>
      <c r="H38" s="45">
        <f t="shared" si="1"/>
        <v>0</v>
      </c>
      <c r="I38" s="33"/>
    </row>
    <row r="39" spans="1:9" s="46" customFormat="1" ht="15" x14ac:dyDescent="0.25">
      <c r="A39" s="39">
        <v>4</v>
      </c>
      <c r="B39" s="40" t="s">
        <v>77</v>
      </c>
      <c r="C39" s="40" t="s">
        <v>78</v>
      </c>
      <c r="D39" s="41" t="s">
        <v>79</v>
      </c>
      <c r="E39" s="42" t="s">
        <v>12</v>
      </c>
      <c r="F39" s="43">
        <v>96</v>
      </c>
      <c r="G39" s="44"/>
      <c r="H39" s="45">
        <f t="shared" si="1"/>
        <v>0</v>
      </c>
      <c r="I39" s="33"/>
    </row>
    <row r="40" spans="1:9" s="46" customFormat="1" ht="15" x14ac:dyDescent="0.25">
      <c r="A40" s="39">
        <v>5</v>
      </c>
      <c r="B40" s="40" t="s">
        <v>34</v>
      </c>
      <c r="C40" s="40" t="s">
        <v>35</v>
      </c>
      <c r="D40" s="41" t="s">
        <v>80</v>
      </c>
      <c r="E40" s="42" t="s">
        <v>12</v>
      </c>
      <c r="F40" s="43">
        <v>96</v>
      </c>
      <c r="G40" s="44"/>
      <c r="H40" s="45">
        <f t="shared" si="1"/>
        <v>0</v>
      </c>
      <c r="I40" s="33"/>
    </row>
    <row r="41" spans="1:9" s="46" customFormat="1" ht="15" x14ac:dyDescent="0.25">
      <c r="A41" s="39">
        <v>6</v>
      </c>
      <c r="B41" s="40" t="s">
        <v>81</v>
      </c>
      <c r="C41" s="40" t="s">
        <v>82</v>
      </c>
      <c r="D41" s="41" t="s">
        <v>83</v>
      </c>
      <c r="E41" s="42" t="s">
        <v>12</v>
      </c>
      <c r="F41" s="43">
        <v>12</v>
      </c>
      <c r="G41" s="44"/>
      <c r="H41" s="45">
        <f t="shared" si="1"/>
        <v>0</v>
      </c>
      <c r="I41" s="33"/>
    </row>
    <row r="42" spans="1:9" s="46" customFormat="1" ht="15" x14ac:dyDescent="0.25">
      <c r="A42" s="39">
        <v>7</v>
      </c>
      <c r="B42" s="40" t="s">
        <v>84</v>
      </c>
      <c r="C42" s="40" t="s">
        <v>85</v>
      </c>
      <c r="D42" s="41" t="s">
        <v>86</v>
      </c>
      <c r="E42" s="42" t="s">
        <v>12</v>
      </c>
      <c r="F42" s="43" t="s">
        <v>213</v>
      </c>
      <c r="G42" s="44"/>
      <c r="H42" s="45">
        <f t="shared" si="1"/>
        <v>0</v>
      </c>
      <c r="I42" s="33"/>
    </row>
    <row r="43" spans="1:9" s="46" customFormat="1" ht="30" x14ac:dyDescent="0.25">
      <c r="A43" s="39">
        <v>8</v>
      </c>
      <c r="B43" s="40" t="s">
        <v>87</v>
      </c>
      <c r="C43" s="40" t="s">
        <v>88</v>
      </c>
      <c r="D43" s="41" t="s">
        <v>89</v>
      </c>
      <c r="E43" s="42" t="s">
        <v>12</v>
      </c>
      <c r="F43" s="43" t="s">
        <v>214</v>
      </c>
      <c r="G43" s="44"/>
      <c r="H43" s="45">
        <f t="shared" si="1"/>
        <v>0</v>
      </c>
      <c r="I43" s="33"/>
    </row>
    <row r="44" spans="1:9" s="46" customFormat="1" ht="30" x14ac:dyDescent="0.25">
      <c r="A44" s="39">
        <v>9</v>
      </c>
      <c r="B44" s="40" t="s">
        <v>90</v>
      </c>
      <c r="C44" s="40" t="s">
        <v>91</v>
      </c>
      <c r="D44" s="41" t="s">
        <v>92</v>
      </c>
      <c r="E44" s="42" t="s">
        <v>12</v>
      </c>
      <c r="F44" s="43" t="s">
        <v>214</v>
      </c>
      <c r="G44" s="44"/>
      <c r="H44" s="45">
        <f t="shared" si="1"/>
        <v>0</v>
      </c>
      <c r="I44" s="33"/>
    </row>
    <row r="45" spans="1:9" s="46" customFormat="1" ht="15" x14ac:dyDescent="0.25">
      <c r="A45" s="39">
        <v>10</v>
      </c>
      <c r="B45" s="40" t="s">
        <v>93</v>
      </c>
      <c r="C45" s="40" t="s">
        <v>94</v>
      </c>
      <c r="D45" s="41" t="s">
        <v>95</v>
      </c>
      <c r="E45" s="42" t="s">
        <v>12</v>
      </c>
      <c r="F45" s="43" t="s">
        <v>214</v>
      </c>
      <c r="G45" s="44"/>
      <c r="H45" s="45">
        <f t="shared" si="1"/>
        <v>0</v>
      </c>
      <c r="I45" s="33"/>
    </row>
    <row r="46" spans="1:9" s="46" customFormat="1" ht="15" x14ac:dyDescent="0.25">
      <c r="A46" s="39">
        <v>11</v>
      </c>
      <c r="B46" s="40" t="s">
        <v>96</v>
      </c>
      <c r="C46" s="40" t="s">
        <v>97</v>
      </c>
      <c r="D46" s="41" t="s">
        <v>98</v>
      </c>
      <c r="E46" s="42" t="s">
        <v>12</v>
      </c>
      <c r="F46" s="43" t="s">
        <v>214</v>
      </c>
      <c r="G46" s="44"/>
      <c r="H46" s="45">
        <f t="shared" si="1"/>
        <v>0</v>
      </c>
      <c r="I46" s="33"/>
    </row>
    <row r="47" spans="1:9" s="46" customFormat="1" ht="30" x14ac:dyDescent="0.25">
      <c r="A47" s="39">
        <v>12</v>
      </c>
      <c r="B47" s="40" t="s">
        <v>99</v>
      </c>
      <c r="C47" s="40" t="s">
        <v>100</v>
      </c>
      <c r="D47" s="41" t="s">
        <v>101</v>
      </c>
      <c r="E47" s="42" t="s">
        <v>12</v>
      </c>
      <c r="F47" s="43" t="s">
        <v>215</v>
      </c>
      <c r="G47" s="44"/>
      <c r="H47" s="45">
        <f t="shared" si="1"/>
        <v>0</v>
      </c>
      <c r="I47" s="33"/>
    </row>
    <row r="48" spans="1:9" s="46" customFormat="1" ht="30" x14ac:dyDescent="0.25">
      <c r="A48" s="39">
        <v>13</v>
      </c>
      <c r="B48" s="40" t="s">
        <v>102</v>
      </c>
      <c r="C48" s="40" t="s">
        <v>103</v>
      </c>
      <c r="D48" s="41" t="s">
        <v>104</v>
      </c>
      <c r="E48" s="42" t="s">
        <v>12</v>
      </c>
      <c r="F48" s="43" t="s">
        <v>215</v>
      </c>
      <c r="G48" s="44"/>
      <c r="H48" s="45">
        <f t="shared" si="1"/>
        <v>0</v>
      </c>
      <c r="I48" s="33"/>
    </row>
    <row r="49" spans="1:9" s="46" customFormat="1" ht="30" x14ac:dyDescent="0.25">
      <c r="A49" s="39">
        <v>14</v>
      </c>
      <c r="B49" s="40" t="s">
        <v>105</v>
      </c>
      <c r="C49" s="40" t="s">
        <v>106</v>
      </c>
      <c r="D49" s="41" t="s">
        <v>107</v>
      </c>
      <c r="E49" s="42" t="s">
        <v>12</v>
      </c>
      <c r="F49" s="43" t="s">
        <v>215</v>
      </c>
      <c r="G49" s="44"/>
      <c r="H49" s="45">
        <f t="shared" si="1"/>
        <v>0</v>
      </c>
      <c r="I49" s="33"/>
    </row>
    <row r="50" spans="1:9" s="46" customFormat="1" ht="15" x14ac:dyDescent="0.25">
      <c r="A50" s="39">
        <v>15</v>
      </c>
      <c r="B50" s="40" t="s">
        <v>108</v>
      </c>
      <c r="C50" s="40" t="s">
        <v>109</v>
      </c>
      <c r="D50" s="41" t="s">
        <v>110</v>
      </c>
      <c r="E50" s="42" t="s">
        <v>12</v>
      </c>
      <c r="F50" s="43" t="s">
        <v>214</v>
      </c>
      <c r="G50" s="44"/>
      <c r="H50" s="45">
        <f t="shared" si="1"/>
        <v>0</v>
      </c>
      <c r="I50" s="33"/>
    </row>
    <row r="51" spans="1:9" s="46" customFormat="1" ht="15" x14ac:dyDescent="0.25">
      <c r="A51" s="39">
        <v>16</v>
      </c>
      <c r="B51" s="40" t="s">
        <v>111</v>
      </c>
      <c r="C51" s="40" t="s">
        <v>112</v>
      </c>
      <c r="D51" s="41" t="s">
        <v>113</v>
      </c>
      <c r="E51" s="42" t="s">
        <v>12</v>
      </c>
      <c r="F51" s="43" t="s">
        <v>214</v>
      </c>
      <c r="G51" s="44"/>
      <c r="H51" s="45">
        <f t="shared" si="1"/>
        <v>0</v>
      </c>
      <c r="I51" s="33"/>
    </row>
    <row r="52" spans="1:9" s="46" customFormat="1" ht="30" x14ac:dyDescent="0.25">
      <c r="A52" s="39">
        <v>17</v>
      </c>
      <c r="B52" s="40" t="s">
        <v>105</v>
      </c>
      <c r="C52" s="40" t="s">
        <v>106</v>
      </c>
      <c r="D52" s="41" t="s">
        <v>114</v>
      </c>
      <c r="E52" s="42" t="s">
        <v>12</v>
      </c>
      <c r="F52" s="43" t="s">
        <v>213</v>
      </c>
      <c r="G52" s="44"/>
      <c r="H52" s="45">
        <f t="shared" si="1"/>
        <v>0</v>
      </c>
      <c r="I52" s="33"/>
    </row>
    <row r="53" spans="1:9" s="46" customFormat="1" ht="15" x14ac:dyDescent="0.25">
      <c r="A53" s="39">
        <v>18</v>
      </c>
      <c r="B53" s="40" t="s">
        <v>115</v>
      </c>
      <c r="C53" s="40" t="s">
        <v>116</v>
      </c>
      <c r="D53" s="41" t="s">
        <v>117</v>
      </c>
      <c r="E53" s="42" t="s">
        <v>12</v>
      </c>
      <c r="F53" s="43" t="s">
        <v>216</v>
      </c>
      <c r="G53" s="44"/>
      <c r="H53" s="45">
        <f t="shared" si="1"/>
        <v>0</v>
      </c>
      <c r="I53" s="33"/>
    </row>
    <row r="54" spans="1:9" s="46" customFormat="1" ht="15" x14ac:dyDescent="0.25">
      <c r="A54" s="39">
        <v>19</v>
      </c>
      <c r="B54" s="40" t="s">
        <v>118</v>
      </c>
      <c r="C54" s="40" t="s">
        <v>119</v>
      </c>
      <c r="D54" s="41" t="s">
        <v>120</v>
      </c>
      <c r="E54" s="42" t="s">
        <v>12</v>
      </c>
      <c r="F54" s="43" t="s">
        <v>215</v>
      </c>
      <c r="G54" s="44"/>
      <c r="H54" s="45">
        <f t="shared" si="1"/>
        <v>0</v>
      </c>
      <c r="I54" s="33"/>
    </row>
    <row r="55" spans="1:9" s="46" customFormat="1" ht="15" x14ac:dyDescent="0.25">
      <c r="A55" s="39">
        <v>20</v>
      </c>
      <c r="B55" s="40" t="s">
        <v>121</v>
      </c>
      <c r="C55" s="40" t="s">
        <v>122</v>
      </c>
      <c r="D55" s="41" t="s">
        <v>123</v>
      </c>
      <c r="E55" s="42" t="s">
        <v>12</v>
      </c>
      <c r="F55" s="43" t="s">
        <v>216</v>
      </c>
      <c r="G55" s="44"/>
      <c r="H55" s="45">
        <f t="shared" si="1"/>
        <v>0</v>
      </c>
      <c r="I55" s="33"/>
    </row>
    <row r="56" spans="1:9" s="46" customFormat="1" ht="15" x14ac:dyDescent="0.25">
      <c r="A56" s="39">
        <v>21</v>
      </c>
      <c r="B56" s="40" t="s">
        <v>124</v>
      </c>
      <c r="C56" s="40" t="s">
        <v>125</v>
      </c>
      <c r="D56" s="41" t="s">
        <v>126</v>
      </c>
      <c r="E56" s="42" t="s">
        <v>12</v>
      </c>
      <c r="F56" s="43" t="s">
        <v>217</v>
      </c>
      <c r="G56" s="44"/>
      <c r="H56" s="45">
        <f t="shared" si="1"/>
        <v>0</v>
      </c>
      <c r="I56" s="33"/>
    </row>
    <row r="57" spans="1:9" s="46" customFormat="1" ht="15" x14ac:dyDescent="0.25">
      <c r="A57" s="39">
        <v>22</v>
      </c>
      <c r="B57" s="40" t="s">
        <v>127</v>
      </c>
      <c r="C57" s="40" t="s">
        <v>128</v>
      </c>
      <c r="D57" s="41" t="s">
        <v>129</v>
      </c>
      <c r="E57" s="42" t="s">
        <v>12</v>
      </c>
      <c r="F57" s="43" t="s">
        <v>216</v>
      </c>
      <c r="G57" s="44"/>
      <c r="H57" s="45">
        <f t="shared" si="1"/>
        <v>0</v>
      </c>
      <c r="I57" s="33"/>
    </row>
    <row r="58" spans="1:9" s="46" customFormat="1" ht="15" x14ac:dyDescent="0.25">
      <c r="A58" s="39">
        <v>23</v>
      </c>
      <c r="B58" s="40" t="s">
        <v>130</v>
      </c>
      <c r="C58" s="40" t="s">
        <v>131</v>
      </c>
      <c r="D58" s="41" t="s">
        <v>132</v>
      </c>
      <c r="E58" s="42" t="s">
        <v>12</v>
      </c>
      <c r="F58" s="43" t="s">
        <v>217</v>
      </c>
      <c r="G58" s="44"/>
      <c r="H58" s="45">
        <f t="shared" si="1"/>
        <v>0</v>
      </c>
      <c r="I58" s="33"/>
    </row>
    <row r="59" spans="1:9" s="46" customFormat="1" ht="15" x14ac:dyDescent="0.25">
      <c r="A59" s="39">
        <v>24</v>
      </c>
      <c r="B59" s="40" t="s">
        <v>133</v>
      </c>
      <c r="C59" s="40" t="s">
        <v>134</v>
      </c>
      <c r="D59" s="41" t="s">
        <v>135</v>
      </c>
      <c r="E59" s="42" t="s">
        <v>12</v>
      </c>
      <c r="F59" s="43" t="s">
        <v>217</v>
      </c>
      <c r="G59" s="44"/>
      <c r="H59" s="45">
        <f t="shared" si="1"/>
        <v>0</v>
      </c>
      <c r="I59" s="33"/>
    </row>
    <row r="60" spans="1:9" s="46" customFormat="1" ht="30" x14ac:dyDescent="0.25">
      <c r="A60" s="39">
        <v>25</v>
      </c>
      <c r="B60" s="40" t="s">
        <v>136</v>
      </c>
      <c r="C60" s="40" t="s">
        <v>137</v>
      </c>
      <c r="D60" s="41" t="s">
        <v>138</v>
      </c>
      <c r="E60" s="42" t="s">
        <v>12</v>
      </c>
      <c r="F60" s="43" t="s">
        <v>218</v>
      </c>
      <c r="G60" s="44"/>
      <c r="H60" s="45">
        <f t="shared" si="1"/>
        <v>0</v>
      </c>
      <c r="I60" s="33"/>
    </row>
    <row r="61" spans="1:9" s="46" customFormat="1" ht="30" x14ac:dyDescent="0.25">
      <c r="A61" s="39">
        <v>26</v>
      </c>
      <c r="B61" s="40" t="s">
        <v>136</v>
      </c>
      <c r="C61" s="40" t="s">
        <v>137</v>
      </c>
      <c r="D61" s="41" t="s">
        <v>139</v>
      </c>
      <c r="E61" s="42" t="s">
        <v>12</v>
      </c>
      <c r="F61" s="43" t="s">
        <v>218</v>
      </c>
      <c r="G61" s="44"/>
      <c r="H61" s="45">
        <f t="shared" si="1"/>
        <v>0</v>
      </c>
      <c r="I61" s="33"/>
    </row>
    <row r="62" spans="1:9" s="46" customFormat="1" ht="15" x14ac:dyDescent="0.25">
      <c r="A62" s="39">
        <v>27</v>
      </c>
      <c r="B62" s="40" t="s">
        <v>140</v>
      </c>
      <c r="C62" s="40" t="s">
        <v>141</v>
      </c>
      <c r="D62" s="41" t="s">
        <v>142</v>
      </c>
      <c r="E62" s="42" t="s">
        <v>12</v>
      </c>
      <c r="F62" s="43" t="s">
        <v>219</v>
      </c>
      <c r="G62" s="44"/>
      <c r="H62" s="45">
        <f t="shared" si="1"/>
        <v>0</v>
      </c>
      <c r="I62" s="33"/>
    </row>
    <row r="63" spans="1:9" s="46" customFormat="1" ht="15" x14ac:dyDescent="0.25">
      <c r="A63" s="39">
        <v>28</v>
      </c>
      <c r="B63" s="40" t="s">
        <v>143</v>
      </c>
      <c r="C63" s="40" t="s">
        <v>144</v>
      </c>
      <c r="D63" s="41" t="s">
        <v>145</v>
      </c>
      <c r="E63" s="42" t="s">
        <v>12</v>
      </c>
      <c r="F63" s="43" t="s">
        <v>220</v>
      </c>
      <c r="G63" s="44"/>
      <c r="H63" s="45">
        <f t="shared" si="1"/>
        <v>0</v>
      </c>
      <c r="I63" s="33"/>
    </row>
    <row r="64" spans="1:9" s="46" customFormat="1" ht="15" x14ac:dyDescent="0.25">
      <c r="A64" s="39">
        <v>29</v>
      </c>
      <c r="B64" s="40" t="s">
        <v>146</v>
      </c>
      <c r="C64" s="40" t="s">
        <v>147</v>
      </c>
      <c r="D64" s="42" t="s">
        <v>148</v>
      </c>
      <c r="E64" s="42" t="s">
        <v>12</v>
      </c>
      <c r="F64" s="43" t="s">
        <v>220</v>
      </c>
      <c r="G64" s="44"/>
      <c r="H64" s="45">
        <f t="shared" si="1"/>
        <v>0</v>
      </c>
      <c r="I64" s="33"/>
    </row>
    <row r="65" spans="1:9" s="46" customFormat="1" ht="15" x14ac:dyDescent="0.25">
      <c r="A65" s="39">
        <v>30</v>
      </c>
      <c r="B65" s="40" t="s">
        <v>118</v>
      </c>
      <c r="C65" s="40" t="s">
        <v>149</v>
      </c>
      <c r="D65" s="41" t="s">
        <v>120</v>
      </c>
      <c r="E65" s="42" t="s">
        <v>12</v>
      </c>
      <c r="F65" s="43" t="s">
        <v>221</v>
      </c>
      <c r="G65" s="44"/>
      <c r="H65" s="45">
        <f t="shared" si="1"/>
        <v>0</v>
      </c>
      <c r="I65" s="33"/>
    </row>
    <row r="66" spans="1:9" s="46" customFormat="1" ht="15" x14ac:dyDescent="0.25">
      <c r="A66" s="39">
        <v>31</v>
      </c>
      <c r="B66" s="40" t="s">
        <v>150</v>
      </c>
      <c r="C66" s="40" t="s">
        <v>151</v>
      </c>
      <c r="D66" s="47" t="s">
        <v>132</v>
      </c>
      <c r="E66" s="42" t="s">
        <v>12</v>
      </c>
      <c r="F66" s="43" t="s">
        <v>221</v>
      </c>
      <c r="G66" s="44"/>
      <c r="H66" s="45">
        <f t="shared" si="1"/>
        <v>0</v>
      </c>
      <c r="I66" s="33"/>
    </row>
    <row r="67" spans="1:9" s="46" customFormat="1" ht="15" x14ac:dyDescent="0.25">
      <c r="A67" s="39">
        <v>32</v>
      </c>
      <c r="B67" s="40" t="s">
        <v>152</v>
      </c>
      <c r="C67" s="40" t="s">
        <v>153</v>
      </c>
      <c r="D67" s="48" t="s">
        <v>154</v>
      </c>
      <c r="E67" s="42" t="s">
        <v>12</v>
      </c>
      <c r="F67" s="43" t="s">
        <v>220</v>
      </c>
      <c r="G67" s="44"/>
      <c r="H67" s="45">
        <f t="shared" si="1"/>
        <v>0</v>
      </c>
      <c r="I67" s="33"/>
    </row>
    <row r="68" spans="1:9" s="46" customFormat="1" ht="15" x14ac:dyDescent="0.25">
      <c r="A68" s="39">
        <v>33</v>
      </c>
      <c r="B68" s="40" t="s">
        <v>140</v>
      </c>
      <c r="C68" s="40" t="s">
        <v>141</v>
      </c>
      <c r="D68" s="48" t="s">
        <v>155</v>
      </c>
      <c r="E68" s="42" t="s">
        <v>12</v>
      </c>
      <c r="F68" s="43" t="s">
        <v>220</v>
      </c>
      <c r="G68" s="44"/>
      <c r="H68" s="45">
        <f t="shared" si="1"/>
        <v>0</v>
      </c>
      <c r="I68" s="33"/>
    </row>
    <row r="69" spans="1:9" s="46" customFormat="1" ht="30" x14ac:dyDescent="0.25">
      <c r="A69" s="39">
        <v>34</v>
      </c>
      <c r="B69" s="40" t="s">
        <v>156</v>
      </c>
      <c r="C69" s="40" t="s">
        <v>106</v>
      </c>
      <c r="D69" s="48" t="s">
        <v>157</v>
      </c>
      <c r="E69" s="42" t="s">
        <v>12</v>
      </c>
      <c r="F69" s="43" t="s">
        <v>213</v>
      </c>
      <c r="G69" s="44"/>
      <c r="H69" s="45">
        <f t="shared" si="1"/>
        <v>0</v>
      </c>
      <c r="I69" s="33"/>
    </row>
    <row r="70" spans="1:9" s="46" customFormat="1" ht="30" x14ac:dyDescent="0.25">
      <c r="A70" s="39">
        <v>35</v>
      </c>
      <c r="B70" s="40" t="s">
        <v>156</v>
      </c>
      <c r="C70" s="40" t="s">
        <v>106</v>
      </c>
      <c r="D70" s="48" t="s">
        <v>107</v>
      </c>
      <c r="E70" s="42" t="s">
        <v>12</v>
      </c>
      <c r="F70" s="43" t="s">
        <v>215</v>
      </c>
      <c r="G70" s="44"/>
      <c r="H70" s="45">
        <f t="shared" si="1"/>
        <v>0</v>
      </c>
      <c r="I70" s="33"/>
    </row>
    <row r="71" spans="1:9" s="46" customFormat="1" ht="30" x14ac:dyDescent="0.25">
      <c r="A71" s="39">
        <v>36</v>
      </c>
      <c r="B71" s="40" t="s">
        <v>156</v>
      </c>
      <c r="C71" s="40" t="s">
        <v>106</v>
      </c>
      <c r="D71" s="48" t="s">
        <v>158</v>
      </c>
      <c r="E71" s="42" t="s">
        <v>12</v>
      </c>
      <c r="F71" s="43" t="s">
        <v>213</v>
      </c>
      <c r="G71" s="44"/>
      <c r="H71" s="45">
        <f t="shared" si="1"/>
        <v>0</v>
      </c>
      <c r="I71" s="33"/>
    </row>
    <row r="72" spans="1:9" s="46" customFormat="1" ht="30" x14ac:dyDescent="0.25">
      <c r="A72" s="39">
        <v>37</v>
      </c>
      <c r="B72" s="40" t="s">
        <v>156</v>
      </c>
      <c r="C72" s="40" t="s">
        <v>106</v>
      </c>
      <c r="D72" s="48" t="s">
        <v>114</v>
      </c>
      <c r="E72" s="42" t="s">
        <v>12</v>
      </c>
      <c r="F72" s="43" t="s">
        <v>213</v>
      </c>
      <c r="G72" s="44"/>
      <c r="H72" s="45">
        <f t="shared" si="1"/>
        <v>0</v>
      </c>
      <c r="I72" s="33"/>
    </row>
    <row r="73" spans="1:9" s="46" customFormat="1" ht="30" x14ac:dyDescent="0.25">
      <c r="A73" s="39">
        <v>38</v>
      </c>
      <c r="B73" s="40" t="s">
        <v>156</v>
      </c>
      <c r="C73" s="40" t="s">
        <v>106</v>
      </c>
      <c r="D73" s="48" t="s">
        <v>159</v>
      </c>
      <c r="E73" s="42" t="s">
        <v>12</v>
      </c>
      <c r="F73" s="43" t="s">
        <v>213</v>
      </c>
      <c r="G73" s="44"/>
      <c r="H73" s="45">
        <f t="shared" si="1"/>
        <v>0</v>
      </c>
      <c r="I73" s="33"/>
    </row>
    <row r="74" spans="1:9" s="46" customFormat="1" ht="15" x14ac:dyDescent="0.25">
      <c r="A74" s="39">
        <v>39</v>
      </c>
      <c r="B74" s="40" t="s">
        <v>160</v>
      </c>
      <c r="C74" s="40" t="s">
        <v>161</v>
      </c>
      <c r="D74" s="48" t="s">
        <v>162</v>
      </c>
      <c r="E74" s="42" t="s">
        <v>12</v>
      </c>
      <c r="F74" s="43" t="s">
        <v>213</v>
      </c>
      <c r="G74" s="44"/>
      <c r="H74" s="45">
        <f t="shared" si="1"/>
        <v>0</v>
      </c>
      <c r="I74" s="33"/>
    </row>
    <row r="75" spans="1:9" s="46" customFormat="1" ht="30" x14ac:dyDescent="0.25">
      <c r="A75" s="39">
        <v>40</v>
      </c>
      <c r="B75" s="40" t="s">
        <v>163</v>
      </c>
      <c r="C75" s="40" t="s">
        <v>33</v>
      </c>
      <c r="D75" s="48" t="s">
        <v>164</v>
      </c>
      <c r="E75" s="42" t="s">
        <v>12</v>
      </c>
      <c r="F75" s="43" t="s">
        <v>213</v>
      </c>
      <c r="G75" s="44"/>
      <c r="H75" s="45">
        <f t="shared" si="1"/>
        <v>0</v>
      </c>
      <c r="I75" s="33"/>
    </row>
    <row r="76" spans="1:9" s="46" customFormat="1" ht="30" x14ac:dyDescent="0.25">
      <c r="A76" s="39">
        <v>41</v>
      </c>
      <c r="B76" s="40" t="s">
        <v>165</v>
      </c>
      <c r="C76" s="40" t="s">
        <v>166</v>
      </c>
      <c r="D76" s="48" t="s">
        <v>167</v>
      </c>
      <c r="E76" s="42" t="s">
        <v>12</v>
      </c>
      <c r="F76" s="43" t="s">
        <v>213</v>
      </c>
      <c r="G76" s="44"/>
      <c r="H76" s="45">
        <f t="shared" si="1"/>
        <v>0</v>
      </c>
      <c r="I76" s="33"/>
    </row>
    <row r="77" spans="1:9" s="46" customFormat="1" ht="30" x14ac:dyDescent="0.25">
      <c r="A77" s="39">
        <v>42</v>
      </c>
      <c r="B77" s="40" t="s">
        <v>168</v>
      </c>
      <c r="C77" s="40" t="s">
        <v>169</v>
      </c>
      <c r="D77" s="48" t="s">
        <v>170</v>
      </c>
      <c r="E77" s="42" t="s">
        <v>12</v>
      </c>
      <c r="F77" s="43" t="s">
        <v>213</v>
      </c>
      <c r="G77" s="44"/>
      <c r="H77" s="45">
        <f t="shared" si="1"/>
        <v>0</v>
      </c>
      <c r="I77" s="33"/>
    </row>
    <row r="78" spans="1:9" s="46" customFormat="1" ht="15" x14ac:dyDescent="0.25">
      <c r="A78" s="39">
        <v>43</v>
      </c>
      <c r="B78" s="40" t="s">
        <v>171</v>
      </c>
      <c r="C78" s="40" t="s">
        <v>172</v>
      </c>
      <c r="D78" s="48" t="s">
        <v>173</v>
      </c>
      <c r="E78" s="42" t="s">
        <v>12</v>
      </c>
      <c r="F78" s="43" t="s">
        <v>213</v>
      </c>
      <c r="G78" s="44"/>
      <c r="H78" s="45">
        <f t="shared" si="1"/>
        <v>0</v>
      </c>
      <c r="I78" s="33"/>
    </row>
    <row r="79" spans="1:9" s="46" customFormat="1" ht="30" x14ac:dyDescent="0.25">
      <c r="A79" s="39">
        <v>44</v>
      </c>
      <c r="B79" s="40" t="s">
        <v>156</v>
      </c>
      <c r="C79" s="40" t="s">
        <v>106</v>
      </c>
      <c r="D79" s="48" t="s">
        <v>174</v>
      </c>
      <c r="E79" s="42" t="s">
        <v>12</v>
      </c>
      <c r="F79" s="43" t="s">
        <v>222</v>
      </c>
      <c r="G79" s="44"/>
      <c r="H79" s="45">
        <f t="shared" si="1"/>
        <v>0</v>
      </c>
      <c r="I79" s="33"/>
    </row>
    <row r="80" spans="1:9" s="46" customFormat="1" ht="30" x14ac:dyDescent="0.25">
      <c r="A80" s="39">
        <v>45</v>
      </c>
      <c r="B80" s="40" t="s">
        <v>31</v>
      </c>
      <c r="C80" s="40" t="s">
        <v>32</v>
      </c>
      <c r="D80" s="48" t="s">
        <v>175</v>
      </c>
      <c r="E80" s="42" t="s">
        <v>12</v>
      </c>
      <c r="F80" s="43" t="s">
        <v>213</v>
      </c>
      <c r="G80" s="44"/>
      <c r="H80" s="45">
        <f t="shared" si="1"/>
        <v>0</v>
      </c>
      <c r="I80" s="33"/>
    </row>
    <row r="81" spans="1:9" s="46" customFormat="1" ht="15" x14ac:dyDescent="0.25">
      <c r="A81" s="39">
        <v>46</v>
      </c>
      <c r="B81" s="40" t="s">
        <v>176</v>
      </c>
      <c r="C81" s="40" t="s">
        <v>177</v>
      </c>
      <c r="D81" s="48" t="s">
        <v>178</v>
      </c>
      <c r="E81" s="42" t="s">
        <v>12</v>
      </c>
      <c r="F81" s="43" t="s">
        <v>222</v>
      </c>
      <c r="G81" s="44"/>
      <c r="H81" s="45">
        <f t="shared" si="1"/>
        <v>0</v>
      </c>
      <c r="I81" s="33"/>
    </row>
    <row r="82" spans="1:9" s="46" customFormat="1" ht="15" x14ac:dyDescent="0.25">
      <c r="A82" s="39">
        <v>47</v>
      </c>
      <c r="B82" s="40" t="s">
        <v>179</v>
      </c>
      <c r="C82" s="40" t="s">
        <v>180</v>
      </c>
      <c r="D82" s="48" t="s">
        <v>181</v>
      </c>
      <c r="E82" s="42" t="s">
        <v>12</v>
      </c>
      <c r="F82" s="43" t="s">
        <v>213</v>
      </c>
      <c r="G82" s="44"/>
      <c r="H82" s="45">
        <f t="shared" si="1"/>
        <v>0</v>
      </c>
      <c r="I82" s="33"/>
    </row>
    <row r="83" spans="1:9" s="46" customFormat="1" ht="30" x14ac:dyDescent="0.25">
      <c r="A83" s="39">
        <v>48</v>
      </c>
      <c r="B83" s="40" t="s">
        <v>182</v>
      </c>
      <c r="C83" s="40" t="s">
        <v>183</v>
      </c>
      <c r="D83" s="48" t="s">
        <v>184</v>
      </c>
      <c r="E83" s="42" t="s">
        <v>12</v>
      </c>
      <c r="F83" s="43" t="s">
        <v>218</v>
      </c>
      <c r="G83" s="44"/>
      <c r="H83" s="45">
        <f t="shared" si="1"/>
        <v>0</v>
      </c>
      <c r="I83" s="33"/>
    </row>
    <row r="84" spans="1:9" s="46" customFormat="1" ht="30" x14ac:dyDescent="0.25">
      <c r="A84" s="39">
        <v>49</v>
      </c>
      <c r="B84" s="40" t="s">
        <v>185</v>
      </c>
      <c r="C84" s="40" t="s">
        <v>186</v>
      </c>
      <c r="D84" s="48" t="s">
        <v>187</v>
      </c>
      <c r="E84" s="42" t="s">
        <v>12</v>
      </c>
      <c r="F84" s="43" t="s">
        <v>221</v>
      </c>
      <c r="G84" s="44"/>
      <c r="H84" s="45">
        <f t="shared" si="1"/>
        <v>0</v>
      </c>
      <c r="I84" s="33"/>
    </row>
    <row r="85" spans="1:9" s="46" customFormat="1" ht="30" x14ac:dyDescent="0.25">
      <c r="A85" s="39">
        <v>50</v>
      </c>
      <c r="B85" s="40" t="s">
        <v>185</v>
      </c>
      <c r="C85" s="40" t="s">
        <v>186</v>
      </c>
      <c r="D85" s="48" t="s">
        <v>188</v>
      </c>
      <c r="E85" s="42" t="s">
        <v>12</v>
      </c>
      <c r="F85" s="43" t="s">
        <v>221</v>
      </c>
      <c r="G85" s="44"/>
      <c r="H85" s="45">
        <f t="shared" si="1"/>
        <v>0</v>
      </c>
      <c r="I85" s="33"/>
    </row>
    <row r="86" spans="1:9" s="46" customFormat="1" ht="30" x14ac:dyDescent="0.25">
      <c r="A86" s="39">
        <v>51</v>
      </c>
      <c r="B86" s="40" t="s">
        <v>189</v>
      </c>
      <c r="C86" s="40" t="s">
        <v>190</v>
      </c>
      <c r="D86" s="48" t="s">
        <v>191</v>
      </c>
      <c r="E86" s="42" t="s">
        <v>12</v>
      </c>
      <c r="F86" s="43" t="s">
        <v>221</v>
      </c>
      <c r="G86" s="44"/>
      <c r="H86" s="45">
        <f t="shared" si="1"/>
        <v>0</v>
      </c>
      <c r="I86" s="33"/>
    </row>
    <row r="87" spans="1:9" s="46" customFormat="1" ht="30" x14ac:dyDescent="0.25">
      <c r="A87" s="39">
        <v>52</v>
      </c>
      <c r="B87" s="40" t="s">
        <v>192</v>
      </c>
      <c r="C87" s="40" t="s">
        <v>193</v>
      </c>
      <c r="D87" s="48" t="s">
        <v>194</v>
      </c>
      <c r="E87" s="42" t="s">
        <v>12</v>
      </c>
      <c r="F87" s="43" t="s">
        <v>221</v>
      </c>
      <c r="G87" s="44"/>
      <c r="H87" s="45">
        <f t="shared" si="1"/>
        <v>0</v>
      </c>
      <c r="I87" s="33"/>
    </row>
    <row r="88" spans="1:9" s="46" customFormat="1" ht="30" x14ac:dyDescent="0.25">
      <c r="A88" s="39">
        <v>53</v>
      </c>
      <c r="B88" s="40" t="s">
        <v>156</v>
      </c>
      <c r="C88" s="40" t="s">
        <v>195</v>
      </c>
      <c r="D88" s="48" t="s">
        <v>174</v>
      </c>
      <c r="E88" s="42" t="s">
        <v>12</v>
      </c>
      <c r="F88" s="43" t="s">
        <v>222</v>
      </c>
      <c r="G88" s="44"/>
      <c r="H88" s="45">
        <f t="shared" si="1"/>
        <v>0</v>
      </c>
      <c r="I88" s="33"/>
    </row>
    <row r="89" spans="1:9" s="46" customFormat="1" ht="15" x14ac:dyDescent="0.25">
      <c r="A89" s="39">
        <v>54</v>
      </c>
      <c r="B89" s="40" t="s">
        <v>171</v>
      </c>
      <c r="C89" s="40" t="s">
        <v>196</v>
      </c>
      <c r="D89" s="48" t="s">
        <v>197</v>
      </c>
      <c r="E89" s="42" t="s">
        <v>12</v>
      </c>
      <c r="F89" s="43" t="s">
        <v>213</v>
      </c>
      <c r="G89" s="44"/>
      <c r="H89" s="45">
        <f t="shared" si="1"/>
        <v>0</v>
      </c>
      <c r="I89" s="33"/>
    </row>
    <row r="90" spans="1:9" s="46" customFormat="1" ht="30" x14ac:dyDescent="0.25">
      <c r="A90" s="39">
        <v>55</v>
      </c>
      <c r="B90" s="40" t="s">
        <v>189</v>
      </c>
      <c r="C90" s="40" t="s">
        <v>198</v>
      </c>
      <c r="D90" s="48" t="s">
        <v>199</v>
      </c>
      <c r="E90" s="42" t="s">
        <v>12</v>
      </c>
      <c r="F90" s="43" t="s">
        <v>219</v>
      </c>
      <c r="G90" s="44"/>
      <c r="H90" s="45">
        <f t="shared" si="1"/>
        <v>0</v>
      </c>
      <c r="I90" s="33"/>
    </row>
    <row r="91" spans="1:9" s="46" customFormat="1" ht="30" x14ac:dyDescent="0.25">
      <c r="A91" s="39">
        <v>56</v>
      </c>
      <c r="B91" s="40" t="s">
        <v>189</v>
      </c>
      <c r="C91" s="40" t="s">
        <v>198</v>
      </c>
      <c r="D91" s="48" t="s">
        <v>200</v>
      </c>
      <c r="E91" s="42" t="s">
        <v>12</v>
      </c>
      <c r="F91" s="43" t="s">
        <v>218</v>
      </c>
      <c r="G91" s="44"/>
      <c r="H91" s="45">
        <f t="shared" si="1"/>
        <v>0</v>
      </c>
      <c r="I91" s="33"/>
    </row>
    <row r="92" spans="1:9" s="46" customFormat="1" ht="15" x14ac:dyDescent="0.25">
      <c r="A92" s="39">
        <v>57</v>
      </c>
      <c r="B92" s="40" t="s">
        <v>160</v>
      </c>
      <c r="C92" s="40" t="s">
        <v>161</v>
      </c>
      <c r="D92" s="48" t="s">
        <v>201</v>
      </c>
      <c r="E92" s="42" t="s">
        <v>12</v>
      </c>
      <c r="F92" s="43" t="s">
        <v>220</v>
      </c>
      <c r="G92" s="44"/>
      <c r="H92" s="45">
        <f t="shared" si="1"/>
        <v>0</v>
      </c>
      <c r="I92" s="33"/>
    </row>
    <row r="93" spans="1:9" s="46" customFormat="1" ht="15" x14ac:dyDescent="0.25">
      <c r="A93" s="39">
        <v>58</v>
      </c>
      <c r="B93" s="40" t="s">
        <v>160</v>
      </c>
      <c r="C93" s="40" t="s">
        <v>161</v>
      </c>
      <c r="D93" s="48" t="s">
        <v>202</v>
      </c>
      <c r="E93" s="42" t="s">
        <v>12</v>
      </c>
      <c r="F93" s="43" t="s">
        <v>220</v>
      </c>
      <c r="G93" s="44"/>
      <c r="H93" s="45">
        <f t="shared" si="1"/>
        <v>0</v>
      </c>
      <c r="I93" s="33"/>
    </row>
    <row r="94" spans="1:9" s="46" customFormat="1" ht="30" x14ac:dyDescent="0.25">
      <c r="A94" s="39">
        <v>59</v>
      </c>
      <c r="B94" s="40" t="s">
        <v>156</v>
      </c>
      <c r="C94" s="40" t="s">
        <v>195</v>
      </c>
      <c r="D94" s="48" t="s">
        <v>203</v>
      </c>
      <c r="E94" s="42" t="s">
        <v>12</v>
      </c>
      <c r="F94" s="43" t="s">
        <v>213</v>
      </c>
      <c r="G94" s="44"/>
      <c r="H94" s="45">
        <f t="shared" si="1"/>
        <v>0</v>
      </c>
      <c r="I94" s="33"/>
    </row>
    <row r="95" spans="1:9" s="46" customFormat="1" ht="15" x14ac:dyDescent="0.25">
      <c r="A95" s="39">
        <v>60</v>
      </c>
      <c r="B95" s="40" t="s">
        <v>160</v>
      </c>
      <c r="C95" s="40" t="s">
        <v>161</v>
      </c>
      <c r="D95" s="48" t="s">
        <v>204</v>
      </c>
      <c r="E95" s="42" t="s">
        <v>12</v>
      </c>
      <c r="F95" s="43" t="s">
        <v>216</v>
      </c>
      <c r="G95" s="44"/>
      <c r="H95" s="45">
        <f t="shared" si="1"/>
        <v>0</v>
      </c>
      <c r="I95" s="33"/>
    </row>
    <row r="96" spans="1:9" s="46" customFormat="1" ht="30" x14ac:dyDescent="0.25">
      <c r="A96" s="39">
        <v>61</v>
      </c>
      <c r="B96" s="40" t="s">
        <v>156</v>
      </c>
      <c r="C96" s="40" t="s">
        <v>195</v>
      </c>
      <c r="D96" s="48" t="s">
        <v>205</v>
      </c>
      <c r="E96" s="42" t="s">
        <v>12</v>
      </c>
      <c r="F96" s="43" t="s">
        <v>216</v>
      </c>
      <c r="G96" s="44"/>
      <c r="H96" s="45">
        <f t="shared" si="1"/>
        <v>0</v>
      </c>
      <c r="I96" s="33"/>
    </row>
    <row r="97" spans="1:9" s="46" customFormat="1" ht="30" x14ac:dyDescent="0.25">
      <c r="A97" s="39">
        <v>62</v>
      </c>
      <c r="B97" s="40" t="s">
        <v>189</v>
      </c>
      <c r="C97" s="40" t="s">
        <v>198</v>
      </c>
      <c r="D97" s="48" t="s">
        <v>206</v>
      </c>
      <c r="E97" s="42" t="s">
        <v>12</v>
      </c>
      <c r="F97" s="43" t="s">
        <v>221</v>
      </c>
      <c r="G97" s="44"/>
      <c r="H97" s="45">
        <f t="shared" si="1"/>
        <v>0</v>
      </c>
      <c r="I97" s="33"/>
    </row>
    <row r="98" spans="1:9" s="46" customFormat="1" ht="15" x14ac:dyDescent="0.25">
      <c r="A98" s="39">
        <v>63</v>
      </c>
      <c r="B98" s="40" t="s">
        <v>160</v>
      </c>
      <c r="C98" s="40" t="s">
        <v>161</v>
      </c>
      <c r="D98" s="48" t="s">
        <v>207</v>
      </c>
      <c r="E98" s="42" t="s">
        <v>12</v>
      </c>
      <c r="F98" s="43" t="s">
        <v>216</v>
      </c>
      <c r="G98" s="44"/>
      <c r="H98" s="45">
        <f t="shared" si="1"/>
        <v>0</v>
      </c>
      <c r="I98" s="33"/>
    </row>
    <row r="99" spans="1:9" s="46" customFormat="1" ht="30" x14ac:dyDescent="0.25">
      <c r="A99" s="39">
        <v>64</v>
      </c>
      <c r="B99" s="40" t="s">
        <v>208</v>
      </c>
      <c r="C99" s="40" t="s">
        <v>209</v>
      </c>
      <c r="D99" s="48" t="s">
        <v>210</v>
      </c>
      <c r="E99" s="42" t="s">
        <v>12</v>
      </c>
      <c r="F99" s="43" t="s">
        <v>216</v>
      </c>
      <c r="G99" s="44"/>
      <c r="H99" s="45">
        <f t="shared" si="1"/>
        <v>0</v>
      </c>
      <c r="I99" s="33"/>
    </row>
    <row r="100" spans="1:9" s="46" customFormat="1" ht="30" x14ac:dyDescent="0.25">
      <c r="A100" s="39">
        <v>65</v>
      </c>
      <c r="B100" s="40" t="s">
        <v>156</v>
      </c>
      <c r="C100" s="40" t="s">
        <v>195</v>
      </c>
      <c r="D100" s="48" t="s">
        <v>211</v>
      </c>
      <c r="E100" s="42" t="s">
        <v>12</v>
      </c>
      <c r="F100" s="43" t="s">
        <v>216</v>
      </c>
      <c r="G100" s="44"/>
      <c r="H100" s="45">
        <f t="shared" ref="H100:H102" si="2">G100*F100</f>
        <v>0</v>
      </c>
      <c r="I100" s="33"/>
    </row>
    <row r="101" spans="1:9" s="46" customFormat="1" ht="15" x14ac:dyDescent="0.25">
      <c r="A101" s="39">
        <v>66</v>
      </c>
      <c r="B101" s="40" t="s">
        <v>160</v>
      </c>
      <c r="C101" s="40" t="s">
        <v>161</v>
      </c>
      <c r="D101" s="48" t="s">
        <v>212</v>
      </c>
      <c r="E101" s="42" t="s">
        <v>12</v>
      </c>
      <c r="F101" s="43" t="s">
        <v>218</v>
      </c>
      <c r="G101" s="44"/>
      <c r="H101" s="45">
        <f t="shared" si="2"/>
        <v>0</v>
      </c>
      <c r="I101" s="33"/>
    </row>
    <row r="102" spans="1:9" s="46" customFormat="1" ht="30" x14ac:dyDescent="0.25">
      <c r="A102" s="39">
        <v>67</v>
      </c>
      <c r="B102" s="40" t="s">
        <v>189</v>
      </c>
      <c r="C102" s="40" t="s">
        <v>198</v>
      </c>
      <c r="D102" s="48" t="s">
        <v>200</v>
      </c>
      <c r="E102" s="42" t="s">
        <v>12</v>
      </c>
      <c r="F102" s="43" t="s">
        <v>220</v>
      </c>
      <c r="G102" s="44"/>
      <c r="H102" s="45">
        <f t="shared" si="2"/>
        <v>0</v>
      </c>
      <c r="I102" s="33"/>
    </row>
    <row r="103" spans="1:9" ht="36" customHeight="1" x14ac:dyDescent="0.25">
      <c r="A103" s="50" t="s">
        <v>227</v>
      </c>
      <c r="B103" s="51"/>
      <c r="C103" s="51"/>
      <c r="D103" s="51"/>
      <c r="E103" s="51"/>
      <c r="F103" s="51"/>
      <c r="G103" s="51"/>
      <c r="H103" s="35">
        <f>SUM(H36:H102)</f>
        <v>0</v>
      </c>
      <c r="I103" s="34"/>
    </row>
    <row r="104" spans="1:9" ht="36" customHeight="1" x14ac:dyDescent="0.25">
      <c r="A104" s="79" t="s">
        <v>43</v>
      </c>
      <c r="B104" s="80"/>
      <c r="C104" s="80"/>
      <c r="D104" s="80"/>
      <c r="E104" s="80"/>
      <c r="F104" s="80"/>
      <c r="G104" s="80"/>
      <c r="H104" s="37">
        <f>H103+H34</f>
        <v>0</v>
      </c>
      <c r="I104" s="38"/>
    </row>
    <row r="105" spans="1:9" s="36" customFormat="1" ht="18.75" x14ac:dyDescent="0.25">
      <c r="A105" s="70"/>
      <c r="B105" s="70"/>
      <c r="C105" s="70"/>
      <c r="D105" s="70"/>
      <c r="E105" s="70"/>
      <c r="F105" s="70"/>
      <c r="G105" s="70"/>
      <c r="H105" s="70"/>
    </row>
    <row r="106" spans="1:9" ht="28.5" customHeight="1" x14ac:dyDescent="0.25">
      <c r="A106" s="52" t="s">
        <v>26</v>
      </c>
      <c r="B106" s="53"/>
      <c r="C106" s="53"/>
      <c r="D106" s="53"/>
      <c r="E106" s="53"/>
      <c r="F106" s="53"/>
      <c r="G106" s="53"/>
      <c r="H106" s="53"/>
      <c r="I106" s="53"/>
    </row>
    <row r="107" spans="1:9" ht="18.75" x14ac:dyDescent="0.25">
      <c r="A107" s="63"/>
      <c r="B107" s="63"/>
      <c r="C107" s="63"/>
      <c r="D107" s="63"/>
      <c r="E107" s="63"/>
      <c r="F107" s="63"/>
      <c r="G107" s="63"/>
      <c r="H107" s="63"/>
    </row>
    <row r="108" spans="1:9" ht="41.25" customHeight="1" x14ac:dyDescent="0.25">
      <c r="A108" s="54" t="s">
        <v>27</v>
      </c>
      <c r="B108" s="54"/>
      <c r="C108" s="54"/>
      <c r="D108" s="54"/>
      <c r="E108" s="54"/>
      <c r="F108" s="54"/>
      <c r="G108" s="54"/>
      <c r="H108" s="54"/>
      <c r="I108" s="55"/>
    </row>
    <row r="109" spans="1:9" ht="48" customHeight="1" x14ac:dyDescent="0.25">
      <c r="A109" s="56" t="s">
        <v>226</v>
      </c>
      <c r="B109" s="56"/>
      <c r="C109" s="56"/>
      <c r="D109" s="56"/>
      <c r="E109" s="56"/>
      <c r="F109" s="56"/>
      <c r="G109" s="56"/>
      <c r="H109" s="56"/>
      <c r="I109" s="57"/>
    </row>
    <row r="110" spans="1:9" ht="47.25" customHeight="1" x14ac:dyDescent="0.25">
      <c r="A110" s="58" t="s">
        <v>17</v>
      </c>
      <c r="B110" s="58"/>
      <c r="C110" s="58"/>
      <c r="D110" s="58"/>
      <c r="E110" s="58"/>
      <c r="F110" s="58"/>
      <c r="G110" s="58"/>
      <c r="H110" s="58"/>
      <c r="I110" s="59"/>
    </row>
    <row r="111" spans="1:9" ht="30" customHeight="1" x14ac:dyDescent="0.25">
      <c r="A111" s="60" t="s">
        <v>1</v>
      </c>
      <c r="B111" s="61"/>
      <c r="C111" s="61"/>
      <c r="D111" s="61"/>
      <c r="E111" s="61"/>
      <c r="F111" s="61"/>
      <c r="G111" s="61"/>
      <c r="H111" s="61"/>
      <c r="I111" s="62"/>
    </row>
    <row r="112" spans="1:9" ht="73.5" customHeight="1" x14ac:dyDescent="0.25">
      <c r="A112" s="54" t="s">
        <v>18</v>
      </c>
      <c r="B112" s="54"/>
      <c r="C112" s="54"/>
      <c r="D112" s="54"/>
      <c r="E112" s="54"/>
      <c r="F112" s="54"/>
      <c r="G112" s="54"/>
      <c r="H112" s="54"/>
      <c r="I112" s="55"/>
    </row>
    <row r="113" spans="1:9" ht="57.75" customHeight="1" x14ac:dyDescent="0.25">
      <c r="A113" s="54" t="s">
        <v>19</v>
      </c>
      <c r="B113" s="54"/>
      <c r="C113" s="54"/>
      <c r="D113" s="54"/>
      <c r="E113" s="54"/>
      <c r="F113" s="54"/>
      <c r="G113" s="54"/>
      <c r="H113" s="54"/>
      <c r="I113" s="55"/>
    </row>
    <row r="114" spans="1:9" ht="63" customHeight="1" x14ac:dyDescent="0.25">
      <c r="A114" s="54" t="s">
        <v>20</v>
      </c>
      <c r="B114" s="54"/>
      <c r="C114" s="54"/>
      <c r="D114" s="54"/>
      <c r="E114" s="54"/>
      <c r="F114" s="54"/>
      <c r="G114" s="54"/>
      <c r="H114" s="54"/>
      <c r="I114" s="55"/>
    </row>
    <row r="115" spans="1:9" ht="18.75" x14ac:dyDescent="0.3">
      <c r="A115" s="5"/>
      <c r="B115" s="6"/>
      <c r="C115" s="6"/>
      <c r="D115" s="7"/>
      <c r="E115" s="7"/>
      <c r="F115" s="6"/>
      <c r="G115" s="6"/>
      <c r="H115" s="6"/>
    </row>
    <row r="116" spans="1:9" ht="18.75" x14ac:dyDescent="0.3">
      <c r="A116" s="5"/>
      <c r="B116" s="6"/>
      <c r="C116" s="6"/>
      <c r="D116" s="7"/>
      <c r="E116" s="7"/>
      <c r="F116" s="6"/>
      <c r="G116" s="22"/>
      <c r="H116" s="22"/>
    </row>
    <row r="117" spans="1:9" x14ac:dyDescent="0.25">
      <c r="A117" s="8"/>
      <c r="B117" s="9" t="s">
        <v>21</v>
      </c>
      <c r="C117" s="9"/>
      <c r="D117" s="10" t="s">
        <v>22</v>
      </c>
      <c r="E117" s="19"/>
      <c r="F117" s="9"/>
      <c r="G117" s="1" t="s">
        <v>23</v>
      </c>
    </row>
    <row r="118" spans="1:9" x14ac:dyDescent="0.25">
      <c r="B118" s="12"/>
      <c r="C118" s="12"/>
      <c r="D118" s="28"/>
      <c r="E118" s="28"/>
      <c r="F118" s="11"/>
    </row>
    <row r="119" spans="1:9" x14ac:dyDescent="0.25">
      <c r="B119" s="23"/>
      <c r="C119" s="23"/>
      <c r="D119" s="3" t="s">
        <v>25</v>
      </c>
      <c r="E119" s="28"/>
      <c r="H119" s="26"/>
    </row>
    <row r="120" spans="1:9" x14ac:dyDescent="0.25">
      <c r="G120" s="25" t="s">
        <v>24</v>
      </c>
      <c r="H120" s="26"/>
    </row>
  </sheetData>
  <sheetProtection insertColumns="0" insertRows="0" sort="0" autoFilter="0" pivotTables="0"/>
  <mergeCells count="29">
    <mergeCell ref="A10:I10"/>
    <mergeCell ref="A12:I12"/>
    <mergeCell ref="A13:I13"/>
    <mergeCell ref="A105:H105"/>
    <mergeCell ref="A17:H17"/>
    <mergeCell ref="A14:I14"/>
    <mergeCell ref="A15:I15"/>
    <mergeCell ref="A18:I18"/>
    <mergeCell ref="B19:C19"/>
    <mergeCell ref="A20:I20"/>
    <mergeCell ref="A35:I35"/>
    <mergeCell ref="A34:G34"/>
    <mergeCell ref="A104:G104"/>
    <mergeCell ref="A1:I1"/>
    <mergeCell ref="A103:G103"/>
    <mergeCell ref="A106:I106"/>
    <mergeCell ref="A108:I108"/>
    <mergeCell ref="A114:I114"/>
    <mergeCell ref="A109:I109"/>
    <mergeCell ref="A110:I110"/>
    <mergeCell ref="A111:I111"/>
    <mergeCell ref="A112:I112"/>
    <mergeCell ref="A113:I113"/>
    <mergeCell ref="A6:H6"/>
    <mergeCell ref="A107:H107"/>
    <mergeCell ref="A16:I16"/>
    <mergeCell ref="A5:I5"/>
    <mergeCell ref="A7:I7"/>
    <mergeCell ref="A8:I8"/>
  </mergeCells>
  <pageMargins left="0.31496062992125984" right="0.31496062992125984" top="0.55118110236220474" bottom="0.55118110236220474" header="0.31496062992125984" footer="0.31496062992125984"/>
  <pageSetup scale="57" fitToHeight="0" orientation="portrait" r:id="rId1"/>
  <headerFooter>
    <oddFooter>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Лист2</vt:lpstr>
      <vt:lpstr>Лист2!Область_печати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2025-10-13T10:31:34Z</dcterms:modified>
</cp:coreProperties>
</file>